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mc:AlternateContent xmlns:mc="http://schemas.openxmlformats.org/markup-compatibility/2006">
    <mc:Choice Requires="x15">
      <x15ac:absPath xmlns:x15ac="http://schemas.microsoft.com/office/spreadsheetml/2010/11/ac" url="I:\++PROJEKTY++\Rekonstrukce a rozšíření školní jídelny a kuchyně ZŠ Žižkov - PD,REALIZACE\Podklady VŘ Kutná Hora\Soupis prací a dodávek\"/>
    </mc:Choice>
  </mc:AlternateContent>
  <xr:revisionPtr revIDLastSave="0" documentId="13_ncr:1_{AE6FDE4D-1E5D-41AB-8EDA-C1522E44098F}" xr6:coauthVersionLast="47" xr6:coauthVersionMax="47" xr10:uidLastSave="{00000000-0000-0000-0000-000000000000}"/>
  <bookViews>
    <workbookView xWindow="-108" yWindow="-108" windowWidth="23256" windowHeight="12576" xr2:uid="{0D43CFF0-7ECE-48A7-8A98-F2D9AC0DA03E}"/>
  </bookViews>
  <sheets>
    <sheet name="rozpočet-28.5.2025"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18" i="1" l="1"/>
  <c r="G217" i="1"/>
  <c r="G216" i="1"/>
  <c r="G215" i="1"/>
  <c r="G214" i="1"/>
  <c r="G213" i="1"/>
  <c r="G212" i="1"/>
  <c r="G211" i="1"/>
  <c r="G210" i="1"/>
  <c r="G209" i="1"/>
  <c r="G206" i="1"/>
  <c r="G205" i="1"/>
  <c r="G204" i="1"/>
  <c r="G203" i="1"/>
  <c r="G202" i="1"/>
  <c r="G201" i="1"/>
  <c r="G200" i="1"/>
  <c r="G199" i="1"/>
  <c r="G198" i="1"/>
  <c r="G197" i="1"/>
  <c r="G196" i="1"/>
  <c r="G195" i="1"/>
  <c r="G194" i="1"/>
  <c r="G193" i="1"/>
  <c r="G192" i="1"/>
  <c r="G191" i="1"/>
  <c r="G190" i="1"/>
  <c r="G187" i="1"/>
  <c r="G186" i="1"/>
  <c r="G185" i="1"/>
  <c r="G184" i="1"/>
  <c r="G183" i="1"/>
  <c r="G182" i="1"/>
  <c r="G181" i="1"/>
  <c r="G180" i="1"/>
  <c r="G179" i="1"/>
  <c r="G178" i="1"/>
  <c r="G177" i="1"/>
  <c r="G176" i="1"/>
  <c r="G175" i="1"/>
  <c r="G174" i="1"/>
  <c r="G173" i="1"/>
  <c r="G172" i="1"/>
  <c r="G171" i="1"/>
  <c r="G170" i="1"/>
  <c r="G169" i="1"/>
  <c r="G168" i="1"/>
  <c r="G167" i="1"/>
  <c r="G166" i="1"/>
  <c r="G165" i="1"/>
  <c r="G164" i="1"/>
  <c r="G163" i="1"/>
  <c r="G162" i="1"/>
  <c r="G161" i="1"/>
  <c r="G160" i="1"/>
  <c r="G159" i="1"/>
  <c r="G158" i="1"/>
  <c r="G157" i="1"/>
  <c r="G156" i="1"/>
  <c r="G153" i="1"/>
  <c r="G152" i="1"/>
  <c r="G149" i="1"/>
  <c r="G148" i="1"/>
  <c r="G147" i="1"/>
  <c r="G146" i="1"/>
  <c r="G145" i="1"/>
  <c r="G142" i="1"/>
  <c r="G141" i="1"/>
  <c r="G140" i="1"/>
  <c r="G139" i="1"/>
  <c r="G138" i="1"/>
  <c r="G137" i="1"/>
  <c r="G136" i="1"/>
  <c r="G135" i="1"/>
  <c r="G134" i="1"/>
  <c r="G133" i="1"/>
  <c r="G132" i="1"/>
  <c r="G131" i="1"/>
  <c r="G130" i="1"/>
  <c r="G129" i="1"/>
  <c r="G128" i="1"/>
  <c r="G127" i="1"/>
  <c r="G126" i="1"/>
  <c r="G125" i="1"/>
  <c r="G124" i="1"/>
  <c r="G123" i="1"/>
  <c r="G122" i="1"/>
  <c r="G121" i="1"/>
  <c r="G120" i="1"/>
  <c r="G119" i="1"/>
  <c r="G118" i="1"/>
  <c r="G117" i="1"/>
  <c r="G116" i="1"/>
  <c r="G115" i="1"/>
  <c r="G114" i="1"/>
  <c r="G113" i="1"/>
  <c r="G112" i="1"/>
  <c r="G111" i="1"/>
  <c r="G110" i="1"/>
  <c r="G109" i="1"/>
  <c r="G108" i="1"/>
  <c r="G107" i="1"/>
  <c r="G106" i="1"/>
  <c r="G105" i="1"/>
  <c r="G102" i="1"/>
  <c r="G101" i="1"/>
  <c r="G100" i="1"/>
  <c r="G99" i="1"/>
  <c r="G98" i="1"/>
  <c r="G97" i="1"/>
  <c r="G96" i="1"/>
  <c r="G95" i="1"/>
  <c r="G94" i="1"/>
  <c r="G91" i="1"/>
  <c r="G90" i="1"/>
  <c r="G89" i="1"/>
  <c r="G88" i="1"/>
  <c r="G87" i="1"/>
  <c r="G86" i="1"/>
  <c r="G83" i="1"/>
  <c r="G82" i="1"/>
  <c r="G81" i="1"/>
  <c r="G80" i="1"/>
  <c r="G79" i="1"/>
  <c r="G78" i="1"/>
  <c r="G77" i="1"/>
  <c r="G76" i="1"/>
  <c r="G75" i="1"/>
  <c r="G74" i="1"/>
  <c r="G73" i="1"/>
  <c r="G72" i="1"/>
  <c r="G71" i="1"/>
  <c r="G70" i="1"/>
  <c r="G69" i="1"/>
  <c r="G68" i="1"/>
  <c r="G67" i="1"/>
  <c r="G66" i="1"/>
  <c r="G63" i="1"/>
  <c r="G62" i="1"/>
  <c r="G61" i="1"/>
  <c r="G60" i="1"/>
  <c r="G59" i="1"/>
  <c r="G58" i="1"/>
  <c r="G57" i="1"/>
  <c r="G56" i="1"/>
  <c r="G55" i="1"/>
  <c r="G52" i="1"/>
  <c r="G51" i="1"/>
  <c r="G50" i="1"/>
  <c r="G49" i="1"/>
  <c r="G48" i="1"/>
  <c r="G47" i="1"/>
  <c r="G44" i="1"/>
  <c r="G43" i="1"/>
  <c r="G42" i="1"/>
  <c r="G41" i="1"/>
  <c r="G38" i="1"/>
  <c r="G37" i="1"/>
  <c r="G36" i="1"/>
  <c r="G35" i="1"/>
  <c r="G32" i="1"/>
  <c r="G31" i="1"/>
  <c r="G30" i="1"/>
  <c r="G29" i="1"/>
  <c r="G28" i="1"/>
  <c r="G25" i="1"/>
  <c r="G24" i="1"/>
  <c r="G23" i="1"/>
  <c r="G22" i="1"/>
  <c r="G21" i="1"/>
  <c r="G18" i="1"/>
  <c r="G17" i="1"/>
  <c r="G16" i="1"/>
  <c r="G13" i="1"/>
  <c r="G12" i="1"/>
  <c r="G223" i="1" l="1"/>
  <c r="G227" i="1" l="1"/>
  <c r="G230" i="1" s="1"/>
</calcChain>
</file>

<file path=xl/sharedStrings.xml><?xml version="1.0" encoding="utf-8"?>
<sst xmlns="http://schemas.openxmlformats.org/spreadsheetml/2006/main" count="587" uniqueCount="489">
  <si>
    <t>Nabídka na dodávku a montáž gastronomického zařízení</t>
  </si>
  <si>
    <t>Datum :</t>
  </si>
  <si>
    <t xml:space="preserve"> Držitel certifikátů ČSN EN ISO 9001 a ČSN EN ISO 14001</t>
  </si>
  <si>
    <t>poz.</t>
  </si>
  <si>
    <t>Předmět - název</t>
  </si>
  <si>
    <t>Rozměry</t>
  </si>
  <si>
    <t>Příkon /napětí</t>
  </si>
  <si>
    <t>Ks</t>
  </si>
  <si>
    <t>Cena/kus bez DPH</t>
  </si>
  <si>
    <t>Cena celkem bez DPH</t>
  </si>
  <si>
    <t>A</t>
  </si>
  <si>
    <t xml:space="preserve">Příjem zboží </t>
  </si>
  <si>
    <t>A1</t>
  </si>
  <si>
    <t>Příjmová váha, váživost min. 150 kg, rozměr vážní plochy min. 400x500mm, provedení litina / nerez, lakovaná nebo nerezová konstrukce, LCD displej, fuknce: vážení, počítání kusů, navažování, bateriová, součástí balení adaptér pro napájení ze sítě, úředně ověřená a ověřitelná</t>
  </si>
  <si>
    <t>min. 400x600</t>
  </si>
  <si>
    <t>max. 0,3kW/230V</t>
  </si>
  <si>
    <t>A2</t>
  </si>
  <si>
    <r>
      <t>Plošinový vozík, nerezové provedení, 1x plná police, nosnost vozíku min. 100kg, pojízdné provedení - 4x kolečko,</t>
    </r>
    <r>
      <rPr>
        <b/>
        <sz val="10"/>
        <rFont val="Arial"/>
        <family val="2"/>
        <charset val="238"/>
      </rPr>
      <t xml:space="preserve"> tuhá pevná svařovaná konstrukce vozíku - NE VOZÍK MONTOVANÝ!!!</t>
    </r>
    <r>
      <rPr>
        <sz val="10"/>
        <rFont val="Arial"/>
        <family val="2"/>
        <charset val="238"/>
      </rPr>
      <t>,  každé kolečko o průměru min. 100mm, dvě ze čtyř koleček opatřeny aretační brzdou</t>
    </r>
  </si>
  <si>
    <t>800x500x850</t>
  </si>
  <si>
    <t>B</t>
  </si>
  <si>
    <t xml:space="preserve">Sklad odpadků </t>
  </si>
  <si>
    <t>B1</t>
  </si>
  <si>
    <r>
      <t xml:space="preserve">Profesionální velkokapacitní chladnička, hrubý objem min. 340 lt, bílé nebo nerezové opláštění, 1x plné dveře, ventilované cirkulační chlazení, digitální termostat, automatické odtávání, integrovaný zámek dveří, součástí chladničky min. 4x přestavitelná roštová police, </t>
    </r>
    <r>
      <rPr>
        <b/>
        <sz val="10"/>
        <color indexed="10"/>
        <rFont val="Arial"/>
        <family val="2"/>
        <charset val="238"/>
      </rPr>
      <t>teplotní rozsah regulovatelný v rozmezí min. 0 °C až +8 °C, energetická třída A nebo lepší</t>
    </r>
  </si>
  <si>
    <t>max. 700x700x2000</t>
  </si>
  <si>
    <t>max. 0,5kW/230V</t>
  </si>
  <si>
    <t>B2</t>
  </si>
  <si>
    <r>
      <t>Nástěnná vovodní baterie -</t>
    </r>
    <r>
      <rPr>
        <b/>
        <sz val="10"/>
        <color indexed="8"/>
        <rFont val="Arial"/>
        <family val="2"/>
        <charset val="238"/>
      </rPr>
      <t xml:space="preserve"> dodávka stavby </t>
    </r>
  </si>
  <si>
    <t>B3</t>
  </si>
  <si>
    <r>
      <t xml:space="preserve">Podlahová vpusť, s protizápachovou uzávěrou k zalití do podlahy, vč. pochůzného podlahového vyjímatelného roštu - </t>
    </r>
    <r>
      <rPr>
        <b/>
        <sz val="10"/>
        <color indexed="8"/>
        <rFont val="Arial"/>
        <family val="2"/>
        <charset val="238"/>
      </rPr>
      <t>dodávka stavby</t>
    </r>
  </si>
  <si>
    <t>500x500</t>
  </si>
  <si>
    <t>C</t>
  </si>
  <si>
    <t xml:space="preserve">Suchý sklad </t>
  </si>
  <si>
    <t>C1</t>
  </si>
  <si>
    <t>Skladový regál základní - 4x stojna regálu, 4x plná police, police i stojny regálu lakované - provedení bílý komaxit, police přestavitelné - montované provedení, vč. kompletního spojovacího materiálu</t>
  </si>
  <si>
    <t>1200x600x2000 DOMĚREK</t>
  </si>
  <si>
    <t>C2</t>
  </si>
  <si>
    <t>1250x600x2000 DOMĚREK</t>
  </si>
  <si>
    <t>C3</t>
  </si>
  <si>
    <t>1300x600x2000 DOMĚREK</t>
  </si>
  <si>
    <t>C4</t>
  </si>
  <si>
    <t>1300x500x2000 DOMĚREK</t>
  </si>
  <si>
    <t>C5</t>
  </si>
  <si>
    <t>1250x500x2000 DOMĚREK</t>
  </si>
  <si>
    <t>D</t>
  </si>
  <si>
    <t xml:space="preserve">Mražený box na zeleninu </t>
  </si>
  <si>
    <t>D1</t>
  </si>
  <si>
    <r>
      <t xml:space="preserve">Mrazící box, součástí boxu podlaha, podlaha opatřena hliníkovým protiskluzovým plechem + distnanční provětrávací podložkou, </t>
    </r>
    <r>
      <rPr>
        <b/>
        <sz val="10"/>
        <color indexed="10"/>
        <rFont val="Arial"/>
        <family val="2"/>
        <charset val="238"/>
      </rPr>
      <t>síla použitých panelů min. 120 mm</t>
    </r>
    <r>
      <rPr>
        <sz val="10"/>
        <rFont val="Arial"/>
        <family val="2"/>
        <charset val="238"/>
      </rPr>
      <t xml:space="preserve">, 1x mrazírenské dveře min. 800/1900mm, prahové provedení, konstrukční zámek pospojování/lakované komaxit; vnitřní strana těchto dveří musí být vybavena bezpečnostní klikou a kliku na vnější straně, dveře opatřeny zámkem dveří, verze chladírenské dveře se zdvihacími panty, dodávka vč. lemovacích a krycích liš, vč. kompletního kotevního a spojovacího materiálu, osvětlení - zářivkové těleso, délky 120cm </t>
    </r>
  </si>
  <si>
    <t xml:space="preserve"> 2800x2100x2300 DOMĚREK</t>
  </si>
  <si>
    <t>D1a</t>
  </si>
  <si>
    <t>Výparník k boxu na pozici D1, součástí zařízení ovladač řízení výparníku a příslušenství okruhu, kompatibilní se mrazící jednotkou na poz. D1b, výparník dostatečně dimenzovaný s ohledem na velikost a kubaturu boxu</t>
  </si>
  <si>
    <t>max. 2,5kW/230V</t>
  </si>
  <si>
    <t>D1b</t>
  </si>
  <si>
    <t>Splitová mrazící jednotka k boxu na pozici D1, kompatibilní s výparníkem na na poz. D1a, mrazící jednotka dostatečně dimenzovaná s ohledem na velikost a kubaturu boxu, mrazící technologie musí zajistit vychlazení mrazícího boxu na teplotu v rozmezí min.-15°C až -18°C</t>
  </si>
  <si>
    <t>D2</t>
  </si>
  <si>
    <t>Skladový regál, 4x plná police, každá police opatřena podélnou výztuhou, nosná konstrukce z jeklů min. 40/40mm, tuhá, pevná, svařovaná konstrukce, celonerezové provedení</t>
  </si>
  <si>
    <t>1850x600x1800 DOMĚREK</t>
  </si>
  <si>
    <t>D3</t>
  </si>
  <si>
    <t>Skladový regál, 4x plná police, každá police opatřena podélnou výztuhou, nosná konstrukce z jeklů min. 40/40mm, tuhá, pevná, svařovaná konstrukce, regál snížený z důvodu umístění výparníku v chladícím agregátu, celonerezové provedení</t>
  </si>
  <si>
    <t>1300x600x1500 DOMĚREK</t>
  </si>
  <si>
    <t>E</t>
  </si>
  <si>
    <t xml:space="preserve">Chladící box na zeleninu </t>
  </si>
  <si>
    <t>E1</t>
  </si>
  <si>
    <r>
      <t xml:space="preserve">Chladící box, součástí boxu podlaha, podlaha opatřena hliníkovým protiskluzovým plechem + distnanční provětrávací podložkou, </t>
    </r>
    <r>
      <rPr>
        <b/>
        <sz val="10"/>
        <color indexed="10"/>
        <rFont val="Arial"/>
        <family val="2"/>
        <charset val="238"/>
      </rPr>
      <t>síla použitých panelů min. 80 mm</t>
    </r>
    <r>
      <rPr>
        <sz val="10"/>
        <rFont val="Arial"/>
        <family val="2"/>
        <charset val="238"/>
      </rPr>
      <t xml:space="preserve">, 1x chladírenské dveře min. 800/1900mm, bezprahové provedení, konstrukční zámek pospojování/lakované komaxit; vnitřní strana těchto dveří musí být vybavena bezpečnostní klikou a kliku na vnější straně, dveře opatřeny zámkem dveří, verze chladírenské dveře se zdvihacími panty, dodávka vč. lemovacích a krycích liš, vč. kompletního kotevního a spojovacího materiálu, osvětlení - zářivkové těleso, délky 120 cm </t>
    </r>
  </si>
  <si>
    <t>2800x2100x2300 DOMĚREK</t>
  </si>
  <si>
    <t>E1a</t>
  </si>
  <si>
    <t>Výparník k boxu na pozici E1, součástí zařízení ovladač řízení výparníku a příslušenství okruhu, kompatibilní se chladící jednotkou na poz. E1b, výparník dostatečně dimenzovaný s ohledem na velikost a kubaturu boxu</t>
  </si>
  <si>
    <t>E1b</t>
  </si>
  <si>
    <t>Splitová chladící jednotka k boxu na pozici E1, kompatibilní s výparníkem na na poz. E1a, chladící jednotka dostatečně dimenzovaná s ohledem na velikost a kubaturu boxu, chladící technologie musí zajistit vychlazení chladícího boxu na teplotu v rozmezí min.+2°C až +4°C</t>
  </si>
  <si>
    <t>E2</t>
  </si>
  <si>
    <t>1950x600x1800 DOMĚREK</t>
  </si>
  <si>
    <t>F</t>
  </si>
  <si>
    <t xml:space="preserve">Chladící box na mléčné výrobky </t>
  </si>
  <si>
    <t>F1</t>
  </si>
  <si>
    <t>1700x2650x2300 DOMĚREK</t>
  </si>
  <si>
    <t>F1a</t>
  </si>
  <si>
    <t>Výparník k boxu na pozici F1, součástí zařízení ovladač řízení výparníku a příslušenství okruhu, kompatibilní se chladící jednotkou na poz. F1b, výparník dostatečně dimenzovaný s ohledem na velikost a kubaturu boxu</t>
  </si>
  <si>
    <t>F1b</t>
  </si>
  <si>
    <t>Splitová chladící jednotka k boxu na pozici F1, kompatibilní s výparníkem na na poz. F1a, chladící jednotka dostatečně dimenzovaná s ohledem na velikost a kubaturu boxu, chladící technologie musí zajistit vychlazení chladícího boxu na teplotu v rozmezí min.+2°C až +4°C</t>
  </si>
  <si>
    <t>F2</t>
  </si>
  <si>
    <t>1200x500x1800 DOMĚREK</t>
  </si>
  <si>
    <t>G</t>
  </si>
  <si>
    <t>Chladící box na maso</t>
  </si>
  <si>
    <t>G1</t>
  </si>
  <si>
    <t>1700x2450x2300</t>
  </si>
  <si>
    <t>G1a</t>
  </si>
  <si>
    <t>Výparník k boxu na pozici G1, součástí zařízení ovladač řízení výparníku a příslušenství okruhu, kompatibilní se chladící jednotkou na poz. G1b, výparník dostatečně dimenzovaný s ohledem na velikost a kubaturu boxu</t>
  </si>
  <si>
    <t>G1b</t>
  </si>
  <si>
    <t>Splitová chladící jednotka k boxu na pozici G1, kompatibilní s výparníkem na na poz. G1a, chladící jednotka dostatečně dimenzovaná s ohledem na velikost a kubaturu boxu, chladící technologie musí zajistit vychlazení chladícího boxu na teplotu v rozmezí min.+2°C až +4°C</t>
  </si>
  <si>
    <t>G2</t>
  </si>
  <si>
    <t>Skladový regál s plnými policemi, 4x police s podélnými výztuhami, nosná konstrukce z jeklů 40/40 mm, svařované nerezové provedení</t>
  </si>
  <si>
    <t>G3</t>
  </si>
  <si>
    <t>1100x500x1800 DOMĚREK</t>
  </si>
  <si>
    <t>G4</t>
  </si>
  <si>
    <t>950x500x1800 DOMĚREK</t>
  </si>
  <si>
    <t>H</t>
  </si>
  <si>
    <t xml:space="preserve">Hrubá příprava zeleniny </t>
  </si>
  <si>
    <t>H1</t>
  </si>
  <si>
    <t>Nástěnné umyvadlo, provedení s kolenovým ovládáním, součástí umyvadla sifon, vodovodní baterie a odnímatelný zvýšený zadní lem, výška lemu min. 500mm</t>
  </si>
  <si>
    <t>min. 400x400x200</t>
  </si>
  <si>
    <t>H2</t>
  </si>
  <si>
    <r>
      <t xml:space="preserve">Škrabka brambor a kořenové zeleniny, </t>
    </r>
    <r>
      <rPr>
        <b/>
        <sz val="10"/>
        <color indexed="10"/>
        <rFont val="Arial"/>
        <family val="2"/>
        <charset val="238"/>
      </rPr>
      <t>nerezové opláštění, objem jedné náplně min. 20kg, max. kapacita min. 300 kg brambor / 1 hod.,stupeň ochrany min. IP 54, délka loupání max. 5 min.</t>
    </r>
  </si>
  <si>
    <t>max. 800x800x1100</t>
  </si>
  <si>
    <t>max 1,2kW/400V</t>
  </si>
  <si>
    <t>H3</t>
  </si>
  <si>
    <t>Lapač škrobu a šlupek, nerezové provedení, kompatibilní se škrabkou brambor na poz. H2</t>
  </si>
  <si>
    <t>H4</t>
  </si>
  <si>
    <r>
      <t>Podlahová vpusť, s protizápachovou uzávěrou k zalití do podlahy, vč. pochůzného podlahového vyjímatelného roštu -</t>
    </r>
    <r>
      <rPr>
        <b/>
        <sz val="10"/>
        <color indexed="8"/>
        <rFont val="Arial"/>
        <family val="2"/>
        <charset val="238"/>
      </rPr>
      <t xml:space="preserve"> dodávka stavby</t>
    </r>
  </si>
  <si>
    <t>350x350</t>
  </si>
  <si>
    <t>H5</t>
  </si>
  <si>
    <t>Pracovní stůl, 1x plná police, pod pracovní deskou umístěna 3x výsuvná zásuvkou, vnitřní kapacita každé zásuvky min. 1x GN 1/1 - 150 mm, zadní lem, nerezové provedení</t>
  </si>
  <si>
    <t>1500x700x900 DOMĚREK</t>
  </si>
  <si>
    <t>H6</t>
  </si>
  <si>
    <t>Mycí stůl, 1x plná police, pod pracovní deskou umístěna 1x výsuvná zásuvka, vnitřní kapacita zásuvky min. 1x GN 1/1-150mm, zadní lem, levý lem, 1x vevařený lisovaný dřez o rozměru min. 860x600x450 mm, prolamovaná pracovní deska, kapotáž dřezu z čela a obou boků, nerezové provedení</t>
  </si>
  <si>
    <t>1600x700x900</t>
  </si>
  <si>
    <t>H7</t>
  </si>
  <si>
    <t>H8</t>
  </si>
  <si>
    <t>Nástěnná skříňka, uzavřená - opláštěná oba boky + opláštěná záda, uvnitř 1x přestavitelná police, z čela skříňka uzavřená - přístupná posuvnými dvířky, celonerezové provedení</t>
  </si>
  <si>
    <t>1100x350×600</t>
  </si>
  <si>
    <t>H9</t>
  </si>
  <si>
    <r>
      <t xml:space="preserve">Vozík se vsuny na GN 1/1, kapacita každého vsunu - min. 1x GN 1/1, celková kapacita vozíku 18 vsunů, pojízdný - 4x kolečko, každé kolečko o průměru min. 100mm, dvě ze čtyř koleček opatřeny aretační brzdou,  </t>
    </r>
    <r>
      <rPr>
        <b/>
        <sz val="10"/>
        <rFont val="Arial"/>
        <family val="2"/>
        <charset val="238"/>
      </rPr>
      <t>tuhá pevná svařovaná konstrukce vozíku - NE VOZÍK MONTOVANÝ!!!.</t>
    </r>
    <r>
      <rPr>
        <sz val="10"/>
        <rFont val="Arial"/>
        <family val="2"/>
        <charset val="238"/>
      </rPr>
      <t xml:space="preserve"> nerezové provedení</t>
    </r>
  </si>
  <si>
    <t>výška vozíku 1800mm</t>
  </si>
  <si>
    <t>J</t>
  </si>
  <si>
    <t xml:space="preserve">Příprava masa a vytloukání vajec </t>
  </si>
  <si>
    <t>J1</t>
  </si>
  <si>
    <r>
      <t xml:space="preserve">Universální kuchyňský stroj,  příslušenství 60 lt - </t>
    </r>
    <r>
      <rPr>
        <b/>
        <sz val="10"/>
        <color indexed="17"/>
        <rFont val="Arial"/>
        <family val="2"/>
        <charset val="238"/>
      </rPr>
      <t>stávající zařízení</t>
    </r>
  </si>
  <si>
    <t>570x1070x1150</t>
  </si>
  <si>
    <t>2,8kW/400V</t>
  </si>
  <si>
    <t>J2</t>
  </si>
  <si>
    <r>
      <t xml:space="preserve">Krájecí zařízení na plátkování a nudličkování masa, nerezové provedení, vhodné pro krajení čerstvého masa  na plátky a proužky, součástí zařízení podstavec a vrchní násypný stolek, rozteč nožů min. 9mm, </t>
    </r>
    <r>
      <rPr>
        <b/>
        <sz val="10"/>
        <color indexed="10"/>
        <rFont val="Arial"/>
        <family val="2"/>
        <charset val="238"/>
      </rPr>
      <t>max. kapacita plátkování min. 1500 kg / 1 hod., max. kapacita nudličkování min. 500 kg / 1 hod</t>
    </r>
    <r>
      <rPr>
        <sz val="10"/>
        <rFont val="Arial"/>
        <family val="2"/>
        <charset val="238"/>
      </rPr>
      <t>.</t>
    </r>
  </si>
  <si>
    <t>Rozměr není specifikován, zařízení však musí při dodržení požadovaných vlastností respektovat   stavební a technologickou dispozici  z hlediska plánovaného umístění zařízení, stejně jakožto i  bezpečnostní a hygienické předpisy</t>
  </si>
  <si>
    <t>min. 1,5kW/400 V</t>
  </si>
  <si>
    <t>J3</t>
  </si>
  <si>
    <t>Automatický naklepávací lis na maso, určen pro ztenčení a změkčení všech druhů masa. umožňuje příprava plátků z vykostěného hovězího, vepřového a drůbežího masa na rolády, ptáčky, steaky a další. minmální kapacita- až 800 plátků masa / 1 hod.,automatické spouštění po zasunutí zásuvky s porcí masa, plynule nastavitelná tloušťka plátků v rozsahu min. 1 - 30mm.</t>
  </si>
  <si>
    <t>max. 2kW/400 V</t>
  </si>
  <si>
    <t>J3a</t>
  </si>
  <si>
    <r>
      <t xml:space="preserve">Pracovní stůl - podstavec pod automatický naklepávací lis na maso na poz. J3, 1x plná police,, pojízdný - 4x kolečko, každé kolečko o průměru min. 100mm, dvě ze čtyř koleček opatřeny aretační brzdou,  </t>
    </r>
    <r>
      <rPr>
        <b/>
        <sz val="10"/>
        <rFont val="Arial"/>
        <family val="2"/>
        <charset val="238"/>
      </rPr>
      <t>tuhá pevná svařovaná konstrukce vozíku - NE VOZÍK MONTOVANÝ!!!.</t>
    </r>
    <r>
      <rPr>
        <sz val="10"/>
        <rFont val="Arial"/>
        <family val="2"/>
        <charset val="238"/>
      </rPr>
      <t xml:space="preserve"> nerezové provedení</t>
    </r>
  </si>
  <si>
    <t>dle stroje na poz. J3</t>
  </si>
  <si>
    <t>J4</t>
  </si>
  <si>
    <t>2350x700x900 DOMĚREK</t>
  </si>
  <si>
    <t>J5</t>
  </si>
  <si>
    <t>1500x350×600</t>
  </si>
  <si>
    <t>J6</t>
  </si>
  <si>
    <t>Pracovní stůl, 1x plná police, zadní lem, nerezové porovedení</t>
  </si>
  <si>
    <t>1450x700x600</t>
  </si>
  <si>
    <t>J7</t>
  </si>
  <si>
    <t>Automatické formovací stolní zařízení - automatický formavač masových směsí, vhodný pro zpracování hovězího, vepřového nebo kuřecího masa, zeleniny, sýrů, ryby a pečiva, součástí zařízení 1x tvarovací válec "standard" dle výběru kulatý tvar o průměru 90mm nebo 100mm nebo 110mm nebo 120mm, nerezové provedení + polyethylenovými doplňky, snadno odnímatelný tvarovací válec, max. kapacita min. 2100 porcí /1 hod., objem násypky min. 23 lt</t>
  </si>
  <si>
    <t>max. 1kW/400 V</t>
  </si>
  <si>
    <t>J8</t>
  </si>
  <si>
    <t>Kombinovaná výlevka, rozměr výlevky min. 400x400x200, nerezové provedení, u umyvadla umístěn 1x otvor pro instalaci stojánkové vodovodní baterie</t>
  </si>
  <si>
    <t>500x700x900 DOMĚREK</t>
  </si>
  <si>
    <t>J9</t>
  </si>
  <si>
    <t>Stojánková vodovodní baterie, hygienické pákové loketní ovládání "CLINIC"</t>
  </si>
  <si>
    <t>J10</t>
  </si>
  <si>
    <t xml:space="preserve">Mycí stůl, 1x vevařený lisovaný dřez o rozměru min. 600x500x300mm, prolomená pracovní deska, zadní lem, kapotáž dřezu z čela a obou boků, nerezové provedení, </t>
  </si>
  <si>
    <t>700x700x900</t>
  </si>
  <si>
    <t>J11</t>
  </si>
  <si>
    <t>J12</t>
  </si>
  <si>
    <t>1450x700x900 DOMĚREK</t>
  </si>
  <si>
    <t>J13</t>
  </si>
  <si>
    <t>Kuchyňská váha na porce, váživost min. 10kg, rozměr vážní plochy min. 200x180mm, LCD displej, fuknce: tárování, nulování, HOLD, bateriová, součástí balení adaptér pro napájení ze sítě, nerezová miska, úředně ověřená a ověřitelná</t>
  </si>
  <si>
    <t>230V</t>
  </si>
  <si>
    <t>J14</t>
  </si>
  <si>
    <t>Pracovní stůl, 1x částečná plná police, pod pracovní deskou vpravo volné místo pro umístění podstolové chladničky, zadní lem, nerezové porovedení</t>
  </si>
  <si>
    <t>1450x700x600 DOMĚREK</t>
  </si>
  <si>
    <t>J15</t>
  </si>
  <si>
    <r>
      <t xml:space="preserve">Profesionální podstolová chladnička, hrubý objem min. 120 lt, bílé nebo nerezové opláštění, 1x plné dveře, ventilované cirkulační chlazení, digitální termostat, automatické odtávání, integrovaný zámek dveří, součástí chladničky min. 3x přestavitelná roštová police, </t>
    </r>
    <r>
      <rPr>
        <b/>
        <sz val="10"/>
        <color indexed="10"/>
        <rFont val="Arial"/>
        <family val="2"/>
        <charset val="238"/>
      </rPr>
      <t>teplotní rozsah regulovatelný v rozmezí min. 0°C až +8°C, energetická třída A nebo lepší</t>
    </r>
  </si>
  <si>
    <t>max. 650x650x860</t>
  </si>
  <si>
    <t>J16</t>
  </si>
  <si>
    <t>1400x350×600</t>
  </si>
  <si>
    <t>J17</t>
  </si>
  <si>
    <t>K</t>
  </si>
  <si>
    <t xml:space="preserve">Čistá příprava zeleniny a studená kuchyně </t>
  </si>
  <si>
    <t>K1</t>
  </si>
  <si>
    <r>
      <t xml:space="preserve">Chlazený stůl třísekcový, první sekce vybavena křídlovými dvířky, druhá sekce vybavena 2x výsuvnou zásuvkou, objem vnitřního prostoru min. 400 litrů, stůl osazený pracovní deskou s lisovaným dřezem o rozměru min. 330x330x200mm, dřez umístěn nad chladícícm agregátem, nerezové provedení, vnitřní prostor chlazeného stolu uzpůsoben pro umístění GN 1/1, perforované koše zásuvek z nerezové oceli pro velikost GN 1/1, chladivo R-600a, ventilované cirkulační chlazení, </t>
    </r>
    <r>
      <rPr>
        <b/>
        <sz val="10"/>
        <color indexed="10"/>
        <rFont val="Arial"/>
        <family val="2"/>
        <charset val="238"/>
      </rPr>
      <t>nastavitelná teplota v rozsahu min. -2°C až +8°C</t>
    </r>
    <r>
      <rPr>
        <sz val="10"/>
        <rFont val="Arial"/>
        <family val="2"/>
        <charset val="238"/>
      </rPr>
      <t xml:space="preserve"> při okolní teplotě 43 °C,  digitální displej pro elektronické řízení teploty, stupeň ochrany IPX5, polyuretanová izolace o síle min. 50mm, výškově stavitelné nožičky, chladící agregát umístěn vpravo</t>
    </r>
  </si>
  <si>
    <t>max .1850x700x850</t>
  </si>
  <si>
    <t>K2</t>
  </si>
  <si>
    <t>Stojánková vodovodní baterie, pákové ovládání</t>
  </si>
  <si>
    <t>K3</t>
  </si>
  <si>
    <t>Pracovní stůl, 1x plná police, pod pracovní deskou umístěna 2x výsuvná zásuvkou, vnitřní kapacita každé zásuvky min. 1x GN 1/1 - 150 mm, zadní lem, nerezové provedení</t>
  </si>
  <si>
    <t>1600x700x900 DOMĚREK</t>
  </si>
  <si>
    <t>K4</t>
  </si>
  <si>
    <t>Nářezový stroj, šnekový převod, šikmé uložení řezného stolu, průměr nože ,om- 250mm, součástí nářezového stroje nůž umožňující i krájení sýrů, nastavitelná síla řezu v rozmezí min. 0-14mm,  maximální průměr řezu min. 230x170 mm, možné zatížení „kontinuální chod“ bez přerušení a bez omezení, součástí nářezového stroje brusné zařízení, antiadhesní úprava nože</t>
  </si>
  <si>
    <t>max. 550x450x400</t>
  </si>
  <si>
    <t>K5</t>
  </si>
  <si>
    <t>1450x350×600</t>
  </si>
  <si>
    <t>K6</t>
  </si>
  <si>
    <r>
      <t xml:space="preserve">Krouhač zeleniny (bez podstavce) - </t>
    </r>
    <r>
      <rPr>
        <b/>
        <sz val="10"/>
        <color indexed="17"/>
        <rFont val="Arial"/>
        <family val="2"/>
        <charset val="238"/>
      </rPr>
      <t xml:space="preserve"> stávající zařízení</t>
    </r>
  </si>
  <si>
    <t>L</t>
  </si>
  <si>
    <t>Příprava těsta</t>
  </si>
  <si>
    <t>L1</t>
  </si>
  <si>
    <t>Spirálový hnětač těsta, objem díže min. 120 lt, maximální celková naplň /mouka + voda/ min 80 kg, min. dvě rychlosti otáček ramene, obousměrné otáčení mísy, pevná hlava, časovač a automatickým řízením doby míchání, dva výkonnné motory - 1x pro pohon mísy a 1x pro pohon spirály</t>
  </si>
  <si>
    <t>max. 750x1150x1300</t>
  </si>
  <si>
    <t>min. 4kW/400V</t>
  </si>
  <si>
    <t>L2</t>
  </si>
  <si>
    <t>L3</t>
  </si>
  <si>
    <t>Dělička těsta, velikost porcí min. 35g až 100g, robustní provedení pro trvalý provoz, max počet porcí 36, 4x kolečko, vsádka pro min. 3,6kg, kapacita min. 7000 ks / 1 hod.</t>
  </si>
  <si>
    <t>L4</t>
  </si>
  <si>
    <t>Mycí stůl, 1x vevařený lisovaný dřez o rozměru 500x500x300mm, zadní lem, prolamovaná pracovní deska, 1x otvor pro stojánkovou vodovodní baterii, kapotáž dřezu z čela a obou boků, nerezové provedení</t>
  </si>
  <si>
    <t>600x700x900</t>
  </si>
  <si>
    <t>L5</t>
  </si>
  <si>
    <t>L6</t>
  </si>
  <si>
    <t>1850x700x900 DOMĚREK</t>
  </si>
  <si>
    <t>L7</t>
  </si>
  <si>
    <t>Pracovní stůl, 2x plná police, nerezové porovedení</t>
  </si>
  <si>
    <t>1750x700x900 DOMĚREK</t>
  </si>
  <si>
    <t>L8</t>
  </si>
  <si>
    <t>Pracovní stůl, 2x plná police, zadní lem, nerezové porovedení</t>
  </si>
  <si>
    <t>1300x700x900 DOMĚREK</t>
  </si>
  <si>
    <t>L9</t>
  </si>
  <si>
    <t>Kráječ chleba a knedlíků, tlouška krajíců min. 15mm, délka bochníku min. 390mm, max výška bochníku 150mm, bezpečnostní posouvání</t>
  </si>
  <si>
    <t>max. 1kW/230V</t>
  </si>
  <si>
    <t>M</t>
  </si>
  <si>
    <t xml:space="preserve">Varna </t>
  </si>
  <si>
    <t>M1</t>
  </si>
  <si>
    <t>Elektrický výklopný kotel, bližší popis a parametry gastronomického zařízení jsou uvedeny v samostatné příloze - "Technické parametry vybraných gastronomických zařízení"</t>
  </si>
  <si>
    <t>Rozměr zařízení není specifikován, zařízení však musí při dodržení požadovaných vlastností a výbavy respektovat  stavební a technologickou dispozici  z hlediska plánovaného umístění zařízení, stejně jakožto i  bezpečnostní a hygienické předpisy</t>
  </si>
  <si>
    <t>min. 30kW/400V</t>
  </si>
  <si>
    <t>M1a</t>
  </si>
  <si>
    <t>Příslušenství k míchacímu kotli na poz. M1 - instalační rám vč. instalačních přírub s regulovatelnými nohami pro samostatnou instalaci -  samostatně stojící kotel</t>
  </si>
  <si>
    <t>M1b</t>
  </si>
  <si>
    <r>
      <t xml:space="preserve">Příslušenství k míchacímu kotli na poz. M1 - </t>
    </r>
    <r>
      <rPr>
        <b/>
        <sz val="10"/>
        <color indexed="10"/>
        <rFont val="Arial"/>
        <family val="2"/>
        <charset val="238"/>
      </rPr>
      <t xml:space="preserve">plně izolovaný dvojitý plášť </t>
    </r>
    <r>
      <rPr>
        <b/>
        <u/>
        <sz val="10"/>
        <color indexed="10"/>
        <rFont val="Arial"/>
        <family val="2"/>
        <charset val="238"/>
      </rPr>
      <t>PUR pěnou !!!</t>
    </r>
    <r>
      <rPr>
        <b/>
        <sz val="10"/>
        <color indexed="10"/>
        <rFont val="Arial"/>
        <family val="2"/>
        <charset val="238"/>
      </rPr>
      <t xml:space="preserve"> </t>
    </r>
    <r>
      <rPr>
        <sz val="10"/>
        <rFont val="Arial"/>
        <family val="2"/>
        <charset val="238"/>
      </rPr>
      <t>Izolace je kryta nerezovým plechem o síle 1,5 mm. Izolace těchto parametrů zkracuje dobu ohřevu a snižuje spotřebu energie</t>
    </r>
  </si>
  <si>
    <t>M1c</t>
  </si>
  <si>
    <t xml:space="preserve">Příslušenství k míchacímu kotli na poz. M1 - cedící síto - nástavec pro osazení na kotel při vyklápění </t>
  </si>
  <si>
    <t>M1d</t>
  </si>
  <si>
    <t>Příslušenství k míchacímu kotli na poz. M1 - sprcha ke kotli, určená pro rychlou sanitaci či oplach</t>
  </si>
  <si>
    <t>M1e</t>
  </si>
  <si>
    <t>Příslušenství k míchacímu kotli na poz. M1 - odměrná tyč 200 lt</t>
  </si>
  <si>
    <t>M1f</t>
  </si>
  <si>
    <t>Příslušenství k míchacímu kotli na poz. M1 - čistící rotační kartáč k připojení k míchacímu ramenu pro snadné mytí</t>
  </si>
  <si>
    <t>M1g</t>
  </si>
  <si>
    <t>Příslušenství k míchacímu kotli na poz. M1 - samostatné připojení a změkčenou vodu</t>
  </si>
  <si>
    <t>M1h</t>
  </si>
  <si>
    <t>Odborné zaškolení obsluhy na výklopném kotli na poz. M1 - odborným zaškolením se rozumí 16 hodin /rozdělených do 2 pracovních dní/ praktických ukázek vaření na  výklopném kotli, odborné zaškolení musí být realizováno vlastním odborným školícím kuchařem uchazeče, odborný školící kuchař musí mít platný certifikát /pro aktuální rok/ na provádění odborných zaškolení, certifikát musí být vystavený přímo výrobcem nebo oficiálním dovozcem výklopného kotle. První odborné zaškolení musí být provedeno po předání zařízení do užívání provozovateli, druhé odborné zaškolení bude provedeno následně v termínu dle požadavku provozovatele a kuchař musí být po dobu záruky online k dispozici pro dotazy provozovatele.</t>
  </si>
  <si>
    <t>M2</t>
  </si>
  <si>
    <r>
      <t>Podlahová vpusť, s protizápachovou uzávěrou k zalití do podlahy, vč. pochůzného podlahového vyjímatelného roštu -</t>
    </r>
    <r>
      <rPr>
        <b/>
        <sz val="10"/>
        <color indexed="10"/>
        <rFont val="Arial"/>
        <family val="2"/>
        <charset val="238"/>
      </rPr>
      <t xml:space="preserve"> </t>
    </r>
    <r>
      <rPr>
        <b/>
        <sz val="10"/>
        <rFont val="Arial"/>
        <family val="2"/>
        <charset val="238"/>
      </rPr>
      <t>dodávka stavby</t>
    </r>
  </si>
  <si>
    <t>600x800</t>
  </si>
  <si>
    <t>M3</t>
  </si>
  <si>
    <t>Elektrická multifunkční pánev s integrovaným míchadlem, bližší popis a parametry gastronomického zařízení jsou uvedeny v samostatné příloze - "Technické parametry vybraných gastronomických zařízení"</t>
  </si>
  <si>
    <t>M4</t>
  </si>
  <si>
    <t>Elektrická multifunkční pánev, bližší popis a parametry gastronomického zařízení jsou uvedeny v samostatné příloze - "Technické parametry vybraných gastronomických zařízení"</t>
  </si>
  <si>
    <t>Min. 36 kW/400V - Max. 42 kW/400V</t>
  </si>
  <si>
    <t>M4a</t>
  </si>
  <si>
    <t>Příslušenství k multifunkční pánvi na poz. M4 - rameno pro zvedání a spouštění košů</t>
  </si>
  <si>
    <t>M4b</t>
  </si>
  <si>
    <t>Příslušenství k multifunkční pánvi na poz. M4 - varný koš</t>
  </si>
  <si>
    <t>M4c</t>
  </si>
  <si>
    <t>Příslušenství k multifunkční pánvi na poz. M4 - fritovací koš</t>
  </si>
  <si>
    <t>M4d</t>
  </si>
  <si>
    <t>Příslušenství k multifunkční pánvi na poz. M4 - velká špachtle 1x</t>
  </si>
  <si>
    <t>M4e</t>
  </si>
  <si>
    <t>Příslušenství k multifunkční pánvi na poz. M4 - rošt na dno pánve</t>
  </si>
  <si>
    <t>M4f</t>
  </si>
  <si>
    <t>Příslušenství k multifunkční pánvi na poz. M4 - síto</t>
  </si>
  <si>
    <t>M4g</t>
  </si>
  <si>
    <t>Příslušenství k multifunkční pánvi na poz. M4 - čistící houba SCOTCHBRICK na pánve</t>
  </si>
  <si>
    <t>M4h</t>
  </si>
  <si>
    <t>Odborné zaškolení obsluhy na multifunkční pánvi s integrovaným míchadlem na poz. M3 a multifunkční pánvi na poz. M4 - odborným zaškolením se rozumí 16 hodin /rozdělených do 2 pracovních dní/ praktických ukázek vaření na  multifunkčních pánvích, odborné zaškolení musí být realizováno vlastním odborným školícím kuchařem uchazeče, odborný školící kuchař musí mít platný certifikát /pro aktuální rok/ na provádění odborných zaškolení, certifikát musí být vystavený přímo výrobcem nebo oficiálním dovozcem multifunkčních pánví. První odborné zaškolení musí být provedeno po předání zařízení do užívání provozovateli, druhé odborné zaškolení bude provedeno následně v termínu dle požadavku provozovatele a kuchař musí být po dobu záruky online k dispozici pro dotazy provozovatele.</t>
  </si>
  <si>
    <t>M5</t>
  </si>
  <si>
    <t>Pracovní stůl, 2x plná police, zadní lem, nerezové provedení</t>
  </si>
  <si>
    <t>450x760x900 DOMĚREK</t>
  </si>
  <si>
    <t>M6</t>
  </si>
  <si>
    <t>Multifunkční varné zařízení, bližší popis a parametry gastronomického zařízení jsou uvedeny v samostatné příloze - "Technické parametry vybraných gastronomických zařízení"</t>
  </si>
  <si>
    <t>Max. 40kW/400V</t>
  </si>
  <si>
    <t>M6a</t>
  </si>
  <si>
    <t xml:space="preserve">Sada příslušenství k multifunkčnímu varného zařízení na poz. M6, sada obsahuje :
- 1x síto odpadu pro vypouštění odpadní vody s měrkou
- 1x síto výpustného ventilu pro vypouštění vařených potravin
- 3x rošt na dno pánve
- 1x špachtle velká
- 1x lopata děrovaná
- 1x lopata plná
- 1x stěrka na čištění
- 3x děrovaná vložka GN 1/1 se klopnými držadly
- 1x sada kartáčů pro čistění a údržbu 
- 1x vozík na vyprazdňování multifunkčního varného zařízení
- 1x gastronádoba GN 1/1 200 se sklopnými držadly pro vozík
- 1x rameno pro varné koše 
- 3x varný koš </t>
  </si>
  <si>
    <t>M6b</t>
  </si>
  <si>
    <t>Odborné zaškolení obsluhy na multifunkčním varném zařízení na poz. M6 - odborným zaškolením se rozumí 16 hodin /rozdělených do 2 pracovních dní/ praktických ukázek vaření na multifunkčním varném zařízení, odborné zaškolení musí být realizováno vlastním odborným školícím kuchařem uchazeče, odborný školící kuchař musí mít platný certifikát /pro aktuální rok/ na provádění odborných zaškolení, certifikát musí být vystavený přímo výrobcem nebo oficiálním dovozcem multifunkčního varného zařízení. První odborné zaškolení musí být provedeno po předání zařízení do užívání provozovateli, druhé odborné zaškolení bude provedeno následně v termínu dle požadavku provozovatele a kuchař musí být po dobu záruky online k dispozici pro dotazy provozovatele.</t>
  </si>
  <si>
    <t>M7</t>
  </si>
  <si>
    <t>800x450</t>
  </si>
  <si>
    <t>M8</t>
  </si>
  <si>
    <r>
      <rPr>
        <sz val="10"/>
        <rFont val="Arial"/>
        <family val="2"/>
        <charset val="238"/>
      </rPr>
      <t>Modulární neutrální díl</t>
    </r>
    <r>
      <rPr>
        <b/>
        <sz val="10"/>
        <color indexed="10"/>
        <rFont val="Arial"/>
        <family val="2"/>
        <charset val="238"/>
      </rPr>
      <t xml:space="preserve"> - instalován do hygienicky spojeného designově jednotného varného bloku společně s multifunkčním varném zařízení na poz.  M6 a společně  s indukčním sporákem na poz.  M9, spojení jednotlivých zařízení musí být provedeno hygienicky, systémovým spojem, zabraňující zatékání mezi jednotlivými zařízeními na podlahu.</t>
    </r>
  </si>
  <si>
    <t>šíře min. 80mm DOMĚREK</t>
  </si>
  <si>
    <t>M9</t>
  </si>
  <si>
    <t>Modulární indukčním sporák, bližší popis a parametry gastronomického zařízení jsou uvedeny v samostatné příloze - "Technické parametry vybraných gastronomických zařízení"</t>
  </si>
  <si>
    <t xml:space="preserve">Min. 6kW/400V </t>
  </si>
  <si>
    <t>M10</t>
  </si>
  <si>
    <t>Pracovní stůl, 1x plná police, zadní lem, nerezové provedení</t>
  </si>
  <si>
    <t>600x760x900 DOMĚREK</t>
  </si>
  <si>
    <t>M11</t>
  </si>
  <si>
    <t>Pracovní stůl, 1x plná police, nerezové provedení</t>
  </si>
  <si>
    <t>1300x300x900 DOMĚREK</t>
  </si>
  <si>
    <t>M12</t>
  </si>
  <si>
    <t>Elektrický konvektomat, bližší popis a parametry gastronomického zařízení jsou uvedeny v samostatné příloze - "Technické parametry vybraných gastronomických zařízení"</t>
  </si>
  <si>
    <t>Min. 58kW/400V                 max. 68kW/400V</t>
  </si>
  <si>
    <t>M13</t>
  </si>
  <si>
    <t>Min. 36kW/400V                 max. 40kW/400V</t>
  </si>
  <si>
    <t>M13a</t>
  </si>
  <si>
    <t>Odborné zaškolení obsluhy na konvektomatu na poz. M12 a na poz. M13 - odborným zaškolením se rozumí 16 hodin /rozdělených do 2 pracovních dní/ praktických ukázek vaření na konvektomatuí, odborné zaškolení musí být realizováno vlastním odborným školícím kuchařem uchazeče, odborný školící kuchař musí mít platný certifikát /pro aktuální rok/ na provádění odborných zaškolení, certifikát musí být vystavený přímo výrobcem nebo oficiálním dovozcem konvektomatů. První odborné zaškolení musí být provedeno po předání zařízení do užívání provozovateli, druhé odborné zaškolení bude provedeno následně v termínu dle požadavku provozovatele a kuchař musí být po dobu záruky online k dispozici pro dotazy provozovatele.</t>
  </si>
  <si>
    <t>M14</t>
  </si>
  <si>
    <r>
      <t xml:space="preserve">Náhradní /druhý/ zavážecí vozík do konvektomatu na poz. M13, kapacita vozíku min. 20× GN 1/1, plně kompatibilní příslušenství s konvektomatem na pozici M13, </t>
    </r>
    <r>
      <rPr>
        <b/>
        <sz val="10"/>
        <color indexed="10"/>
        <rFont val="Arial"/>
        <family val="2"/>
        <charset val="238"/>
      </rPr>
      <t>příslušenství doporučené a garantované výrobcem konvektomatu</t>
    </r>
  </si>
  <si>
    <t>M15</t>
  </si>
  <si>
    <t>Elektro-bateriový zdvižný vozík, pro snadnou manipulaci při vyprazdňování nádob u multifunkční pánve nebo multifunkčního varného zařízení, výška zdvihu nastavitelná v min. rozsahu min. 400mm až max. 750mm, kapacita min. 1x GN 1/1, nosnost vozíku min. 40 Kg</t>
  </si>
  <si>
    <t>M16</t>
  </si>
  <si>
    <t>M17</t>
  </si>
  <si>
    <r>
      <t xml:space="preserve">Keramická výlevka - </t>
    </r>
    <r>
      <rPr>
        <b/>
        <sz val="10"/>
        <color indexed="63"/>
        <rFont val="Arial"/>
        <family val="2"/>
        <charset val="238"/>
      </rPr>
      <t>dodávka stavby</t>
    </r>
  </si>
  <si>
    <t>M18</t>
  </si>
  <si>
    <t>M19</t>
  </si>
  <si>
    <r>
      <t xml:space="preserve">Náhradní /druhý/ zavážecí vozík do konvektomatu na poz. M12, kapacita vozíku min. 20× GN 2/1, plně kompatibilní příslušenství s konvektomatem na pozici M12, </t>
    </r>
    <r>
      <rPr>
        <b/>
        <sz val="10"/>
        <color indexed="10"/>
        <rFont val="Arial"/>
        <family val="2"/>
        <charset val="238"/>
      </rPr>
      <t>příslušenství doporučené a garantované výrobcem konvektomatu</t>
    </r>
  </si>
  <si>
    <t>N</t>
  </si>
  <si>
    <t>Dieta</t>
  </si>
  <si>
    <t>N1</t>
  </si>
  <si>
    <t>Mycí stůl, 1x vevařený lisovaný dřez o rozměru min. 400x400x250mm, zadní lem, levý lem, kapotáž dřezu z čela a obou boků, 1x otvor pro stojánkovou vodovodní baterii, nerezové provedení</t>
  </si>
  <si>
    <t>850x700x900 DOMĚREK</t>
  </si>
  <si>
    <t>N2</t>
  </si>
  <si>
    <t>N3</t>
  </si>
  <si>
    <t>850x350x600</t>
  </si>
  <si>
    <t>N4</t>
  </si>
  <si>
    <r>
      <t xml:space="preserve">Plynový sporák, </t>
    </r>
    <r>
      <rPr>
        <b/>
        <sz val="10"/>
        <color indexed="10"/>
        <rFont val="Arial"/>
        <family val="2"/>
        <charset val="238"/>
      </rPr>
      <t>4x hořák - 1x hořák o výkonu min. 7,5kW, 2x hořák o výkonu min. 5,5kW, 1x hořák o výkonu min. 3,5kW</t>
    </r>
    <r>
      <rPr>
        <sz val="10"/>
        <rFont val="Arial"/>
        <family val="2"/>
        <charset val="238"/>
      </rPr>
      <t>, lisovaná vrchni plocha z nerezové oceli AISI-304 o síle min. 1,5mm, bezpečnostní termočlánek, nerezové provedení, součástí sporáku neutrální podestavba - opláštěné oba boky + opláštěná záda podestavby, 1x plná police - dno podestavby, nerezové provedení</t>
    </r>
  </si>
  <si>
    <t>max. 800x730x900</t>
  </si>
  <si>
    <t>min. plyn 22kW</t>
  </si>
  <si>
    <t>N5</t>
  </si>
  <si>
    <t>Pracovní stůl skříňový, opláštěné oba boky, opláštěná záda, 1x plná police - dno, z čela stůl přístupný formou křídlových dvířek, ve vnitřním prostoru druhá police, zadní lem, nerezové provedení</t>
  </si>
  <si>
    <t>1100x700x900 DOMĚREK</t>
  </si>
  <si>
    <t>O</t>
  </si>
  <si>
    <t xml:space="preserve">Porcování jídel </t>
  </si>
  <si>
    <t>O1</t>
  </si>
  <si>
    <t>O2</t>
  </si>
  <si>
    <t>1400x700x900</t>
  </si>
  <si>
    <t>P</t>
  </si>
  <si>
    <t xml:space="preserve">Výdej jídel </t>
  </si>
  <si>
    <t>P1</t>
  </si>
  <si>
    <t>Pojízdný zásobník táců a příborů, 2x prolisované plato na uskladnění podnosů, příborník osazený 4x GN 1/4-150mm na umístění příbrorů, pojízdné provedení - 4x kolečko o průměru 100mm, z toho 2x bržděná, nerezové provedení</t>
  </si>
  <si>
    <t>max. 800x650x1300</t>
  </si>
  <si>
    <t>P2</t>
  </si>
  <si>
    <t>Výdejní pracovní stůl, spodní prostor stolu částečně uzavřený - opláštěná záda vč. soklu až na zem, opláštěný pravý bok vč. soklu až na zem, z čela stůl otevřený,  v pracovní desce 1x otvor pro zabudování podavače misek /poz. P3/, 1x otvor pro zabudování vyhřívané výdejní lázně /poz. P4/, příprava pro instalaci dechové clony /poz. P5/, příprava pro instalaci pojezdové dráhy /poz. P20/, nerezové provedení,</t>
  </si>
  <si>
    <t>1550x700x900 DOMĚREK</t>
  </si>
  <si>
    <t>P3</t>
  </si>
  <si>
    <t>Podávací šachta na misky a talíře, vyhřívaná, izolovaná, určená k zabudování do stolu na pozici P2,  kapacita talířů min. 50ks, kapacita misek o průměru 120mm min. 76ks, nerezová konstrukce šachty, zvedací plošina umožňuje plynulý pohyb pomocí tažných pružin, které zajišťují udržování konstantní výškové úrovně horní misky, nerezové provedení</t>
  </si>
  <si>
    <t>max. 550x500x910</t>
  </si>
  <si>
    <t>min. 0,5kW/230V</t>
  </si>
  <si>
    <t>P4</t>
  </si>
  <si>
    <t>Vyhřívaný výdejní lázeň, kapacita 1× GN 1/1-200, nerezové provedení, příprava pro pevné přopojení na vodu a odpad, určená k zabudování do stolu na pozici P2</t>
  </si>
  <si>
    <t>P5</t>
  </si>
  <si>
    <t>Dechová clona, umístěna na vyhřívanou výdejní lázní /poz. P4/, nerezová konstrukce, horní skleněná police, určená k zabudování do stolu na pozici P2</t>
  </si>
  <si>
    <t>500x350x350 DOMĚREK</t>
  </si>
  <si>
    <t>P6</t>
  </si>
  <si>
    <t>Výdejní pracovní stůl, spodní prostor stolu částečně uzavřený - opláštěná záda vč. soklu až na zem, 1x plná police, z čela a obou boků stůl otevřený,  nerezové provedení,</t>
  </si>
  <si>
    <t>P7</t>
  </si>
  <si>
    <t xml:space="preserve">Vyhřívaná výdejní vodní lázeň, stacionární, kapacita min. 3x GN 1/1-200, dělené provedení lázně - každá ze tří van disponuje samostatným topným tělesem, samostatným termostatem pro regulaci teploty až do +90°C a samostatným vypouštěcím ventilem, pevné připojení lázní na vodu a odpad, 1x plná police - dno,  ovládání lázní na delší straně, opláštěná záda nerezovým plechem vč. soklu až k zemi, příprava pro instalaci dechové clony /poz. P8/, příprava pro uchycení pojezdové dráhy /poz. P20/, nerezové provedení </t>
  </si>
  <si>
    <t>max. 1200x700x900</t>
  </si>
  <si>
    <t>P8</t>
  </si>
  <si>
    <t>Dechová clona, umístěna na vyhřívanou výdejní lázní /poz. P6/, nerezová konstrukce, horní skleněná police, určená k zabudování do stolu na pozici P6, svislé čelní sklo - odnímatelné</t>
  </si>
  <si>
    <t>1200x350x350 DOMĚREK</t>
  </si>
  <si>
    <t>P9</t>
  </si>
  <si>
    <t>Výdejní stěna, opláštěná záda vč. soklu až na zem, příprava pro ukotvení výdejní stěny do podlahy, nerezové provedení, příprava pro uchycení pojezdové dráhy poz. P20/, nerezové provedení</t>
  </si>
  <si>
    <t>550x300x900 DOMĚREK</t>
  </si>
  <si>
    <t>P10</t>
  </si>
  <si>
    <t>Pojízdný talířový zásobník, dvoutubusový, s ohřevem, kapacita min. 2x 50 talířů, možnost vložení talířů o průměru až 320mm, nerezové provedení, zásobník disponuje topným tělesem a termostatem pro regulaci teploty až do min. +60°C, pojízdné provedení 4x kolečka, každé o pr min. 100 mm, dvě z koleček opatřeny aretační brzdou</t>
  </si>
  <si>
    <t>max. 1000x500x900</t>
  </si>
  <si>
    <t>P11</t>
  </si>
  <si>
    <t xml:space="preserve">Vyhřívaná výdejní vodní lázeň, stacionární, kapacita min. 4x GN 1/1-200, dělené provedení lázně - každá ze čtyř van disponuje samostatným topným tělesem, samostatným termostatem pro regulaci teploty až do +90°C a samostatným vypouštěcím ventilem, pevné připojení lázní na vodu a odpad, 1x plná police - dno,  ovládání lázní na delší straně, opláštěná záda nerezovým plechem vč. soklu až k zemi, příprava pro instalaci dechové clony /poz. P12/, příprava pro uchycení pojezdové dráhy /poz. P20/, nerezové provedení </t>
  </si>
  <si>
    <t>max. 1500x700x900</t>
  </si>
  <si>
    <t>max. 3kW/230V</t>
  </si>
  <si>
    <t>P12</t>
  </si>
  <si>
    <t>Dechová clona, umístěna na vyhřívanou výdejní lázní /poz. P11/, nerezová konstrukce, horní skleněná police, určená k zabudování do stolu na pozici P11, svislé čelní sklo - odnímatelné</t>
  </si>
  <si>
    <t>1500x350x350 DOMĚREK</t>
  </si>
  <si>
    <t>P13</t>
  </si>
  <si>
    <t>P14</t>
  </si>
  <si>
    <t>Výdejní pracovní stůl, spodní prostor stolu částečně uzavřený - opláštěná záda vč. soklu až na zem, opláštěný levý bok vč. soklu až na zem, z čela stůl otevřený,  v pracovní desce 1x otvor pro zabudování podávací šachty na koše /poz. P15/,  příprava pro instalaci pojezdové dráhy /poz. P21/, nerezové provedení</t>
  </si>
  <si>
    <t>1200x700x900 DOMĚREK</t>
  </si>
  <si>
    <t>P15</t>
  </si>
  <si>
    <t>Podávací šachta na koše se skleničkami, určena pro zabudování do pracovního stolu na poz P14, kapacita min. 6x koš o rozměru 500x500mm,  zvedací plošina umožňuje plynulý pohyb pomocí tažných pružin, které zajišťují udržování konstantní výškové úrovně vloženého koše, nerezové provedení</t>
  </si>
  <si>
    <t>P16</t>
  </si>
  <si>
    <t>Výdejní pracovní stůl, spodní prostor stolu částečně uzavřený - opláštěná záda vč. soklu až na zem, z čela stůl otevřený,  v pracovní desce 1x výřez levého předního rohu - prostor pro umístění pojízdného vozíku na termos, příprava pro instalaci pojezdové dráhy /poz. P22/, nerezové provedení</t>
  </si>
  <si>
    <t>P17</t>
  </si>
  <si>
    <r>
      <t xml:space="preserve">Postmix - </t>
    </r>
    <r>
      <rPr>
        <b/>
        <sz val="10"/>
        <color indexed="17"/>
        <rFont val="Arial"/>
        <family val="2"/>
        <charset val="238"/>
      </rPr>
      <t>stávající zařízení</t>
    </r>
  </si>
  <si>
    <t>1,5kW/230V</t>
  </si>
  <si>
    <t>P18</t>
  </si>
  <si>
    <r>
      <t xml:space="preserve">Termos elektricky vyhřívaný, objem 20 lt, </t>
    </r>
    <r>
      <rPr>
        <sz val="10"/>
        <color indexed="10"/>
        <rFont val="Arial"/>
        <family val="2"/>
        <charset val="238"/>
      </rPr>
      <t xml:space="preserve"> </t>
    </r>
    <r>
      <rPr>
        <b/>
        <sz val="10"/>
        <color indexed="10"/>
        <rFont val="Arial"/>
        <family val="2"/>
        <charset val="238"/>
      </rPr>
      <t>plně kompatibilní a originální příslušenství k výrobníku čaje na pozici P29, doporučené příslušenství garantované výrobcem výrobníku čaje a kávy</t>
    </r>
  </si>
  <si>
    <t>P19</t>
  </si>
  <si>
    <t>Transportní vozík, určen pro přepravu termos (poz. P18), prolomená pracovní deska, 1x plná police, pojízdný - 4x kolečko, každé kolečko o průměru min. 100mm, dvě ze čtyř koleček opatřeny aretační brzdou,  tuhá pevná svařovaná konstrukce vozíku - NE VOZÍK MONTOVANÝ!!!. nerezové provedení</t>
  </si>
  <si>
    <t>min. 500×500×900</t>
  </si>
  <si>
    <t>P20</t>
  </si>
  <si>
    <t>Pojezdová dráha na podnosy, trubková, dráha tvořena 4x trubkou, každá trubka o průměru min. 30mm, dráha vč. konzol pro zavěšení na technologii ve výdejní lince, nerzeové provedení</t>
  </si>
  <si>
    <t>4150x350 DOMĚREK</t>
  </si>
  <si>
    <t>P21</t>
  </si>
  <si>
    <t>1200x350 DOMĚREK</t>
  </si>
  <si>
    <t>P22</t>
  </si>
  <si>
    <t>2300x350 DOMĚREK</t>
  </si>
  <si>
    <t>P23</t>
  </si>
  <si>
    <t xml:space="preserve">Chlazená vana, kapacita min. 4× GN 1/1, ventilované chlazení, spodní prostor - podestavby pod vanou uzavřený - opláštěné oba boky, opláštěná záda, z čela přístupná formou posuvných dveří, příprava pro instalaci dechové clony /poz. P23/, příprava pro instalaci pojezdové dráhy /poz. P25/, nerezové provedení, </t>
  </si>
  <si>
    <t>1500×700×900 DOMĚREK</t>
  </si>
  <si>
    <t>max.. 1kW/230V</t>
  </si>
  <si>
    <t>P24</t>
  </si>
  <si>
    <t>Dechová clona středová, umístěna na chlazeným výdejním pultem /poz. P23/, nerezová konstrukce, horní skleněná police, určená k zabudování do stolu na pozici P23,</t>
  </si>
  <si>
    <t>1500x500x350 DOMĚREK</t>
  </si>
  <si>
    <t>P25</t>
  </si>
  <si>
    <t>1500x350 DOMĚREK</t>
  </si>
  <si>
    <t>P26</t>
  </si>
  <si>
    <t>Vozík na koše 500×500mm, kapacita min. 6x koš 500x500mm, pracovní deska se pod hmotností košů posouvá po svislé konzole směrem dolů, závěsné pružiny udržují vrchní koš v pracovní poloze, při odebírání košů se pracovní deska posune automaticky vzhůru od optimální polohy, nosnost desky min. 70kg, pojízdné provedení - 4x kolečko o průměru 100mm, z toho 2x bržděná, nerezové provedení</t>
  </si>
  <si>
    <t>max. 700x700x900</t>
  </si>
  <si>
    <t>P27</t>
  </si>
  <si>
    <r>
      <t xml:space="preserve">Profesionální velkokapacitní chladnička, hrubý objem min. 700 lt, </t>
    </r>
    <r>
      <rPr>
        <b/>
        <sz val="10"/>
        <color indexed="10"/>
        <rFont val="Arial"/>
        <family val="2"/>
        <charset val="238"/>
      </rPr>
      <t>celonerezové provedení - vně i uvnitř nerezová ocel</t>
    </r>
    <r>
      <rPr>
        <sz val="10"/>
        <rFont val="Arial"/>
        <family val="2"/>
        <charset val="238"/>
      </rPr>
      <t xml:space="preserve">, 1x plné dveře, ventilované cirkulační chlazení, automatické odtávání kondenzátu, digitální termostat,  síla použité izolace min. 50mm, panty vlevo, nastavitelné nožičky, </t>
    </r>
    <r>
      <rPr>
        <b/>
        <sz val="10"/>
        <color indexed="10"/>
        <rFont val="Arial"/>
        <family val="2"/>
        <charset val="238"/>
      </rPr>
      <t>vnitřní prostor uzpůsoben pro umístění přepravek 600x400mm nebo gastronádob GN 2/1</t>
    </r>
    <r>
      <rPr>
        <sz val="10"/>
        <rFont val="Arial"/>
        <family val="2"/>
        <charset val="238"/>
      </rPr>
      <t>, součástí zařízení min. 3x nastavitelná roštová police, teplotní rozsah regulovatelný v rozmezí min. 0°C až +8°C</t>
    </r>
  </si>
  <si>
    <t>P28</t>
  </si>
  <si>
    <t>Banketový vyhřívaný vozík na GN 2/1, kapacita min. 15x GN 2/1,nerezové izolované provedení,  izolované, vsuny s roztečí vsunů min. 75mm, madlo pro transport vozíku, digitální termostat pro nastavení teploty v ozmezí imin. 30°C až 90°C, křídlové dveře s těsněním, masivní rohové nárazníky, 4 otočná transportní kolečka, každé z nich o průměru min. 125mm, dvě z koleček opatřeny aretační brzdou</t>
  </si>
  <si>
    <t>max. 800×1000×1800</t>
  </si>
  <si>
    <t>P29</t>
  </si>
  <si>
    <r>
      <rPr>
        <sz val="10"/>
        <color indexed="8"/>
        <rFont val="Arial"/>
        <family val="2"/>
        <charset val="238"/>
      </rPr>
      <t>Výrobník čaje a filtrované kávy, elektronické digitální ovládání, součástí výrobníku min. 2x vyhřívaný termos o objemu min. 20 lt, termos dvouplášťový nerezový, součástí zařízení 1x průtoková jednotka umístěná na stěně s výkonem horké vody min. 90 lt / 1x hod., - rychlost přípravy vody 14 min / 20 lt, nastavitelná udržovací teplota až do min. +85°C,  automatické přerušení cyklu při odejmutí termosu, čistící program, termos vybaven hladinoměrem s ryskou,</t>
    </r>
    <r>
      <rPr>
        <sz val="10"/>
        <color indexed="10"/>
        <rFont val="Arial"/>
        <family val="2"/>
        <charset val="238"/>
      </rPr>
      <t>,</t>
    </r>
    <r>
      <rPr>
        <sz val="10"/>
        <color indexed="8"/>
        <rFont val="Arial"/>
        <family val="2"/>
        <charset val="238"/>
      </rPr>
      <t>pevné připojení vody jednotky na vodu', součástí zařízení nerezový filtr a plnicí hubice součástí</t>
    </r>
  </si>
  <si>
    <t>max. 10kW/400V</t>
  </si>
  <si>
    <t>P30</t>
  </si>
  <si>
    <t xml:space="preserve">Mycí stůl,  1x vevařený lisovaný dřez o rozměru min. 500x500x250mm, 1x vevařený lisovaný dřez o rozměru min. 300x340x200mm, 1x otvor pro baterii, prolomená pracovní deska, opláštěné oba boky, 1x plná police - dno, z čela stůl přístupný posvnými dvířky, zadní lem, pravý lem, nerezové provedení,  </t>
  </si>
  <si>
    <t>P31</t>
  </si>
  <si>
    <t>P32</t>
  </si>
  <si>
    <r>
      <t>Nástěnná vovodní baterie -</t>
    </r>
    <r>
      <rPr>
        <b/>
        <sz val="10"/>
        <color indexed="63"/>
        <rFont val="Arial"/>
        <family val="2"/>
        <charset val="238"/>
      </rPr>
      <t xml:space="preserve"> dodávka stavby </t>
    </r>
  </si>
  <si>
    <t>Q</t>
  </si>
  <si>
    <t xml:space="preserve">Mytí stolního nádobí </t>
  </si>
  <si>
    <t>Q1</t>
  </si>
  <si>
    <t>Pracovní stůl, provedení na trnoži, zadní předah desky, výřez zadního levého rohu, příprava pro uchycení stěrky na zbytky stravy /viz. Q2/, nerezové provedení</t>
  </si>
  <si>
    <t>2000x500x900 DOMĚREK</t>
  </si>
  <si>
    <t>Q2</t>
  </si>
  <si>
    <t>Stěrka na odpadky, odnímatelná, uchycená na pracovním stole na Q1, možnost mytí stěrky v myčce nádobí</t>
  </si>
  <si>
    <t>Q3</t>
  </si>
  <si>
    <t xml:space="preserve">Odpadkový koš, objem min. 50 lt, nerezové provedení, pojízdný - 4x kolečko  </t>
  </si>
  <si>
    <t>Q4</t>
  </si>
  <si>
    <t>Vstupní stůl k myčce - třídící stanice na koše - pravý stůl, prolis pro vedení na koše 500x500mm, 1x otvor pro stojánkovou tlakovou sprchu, zvýšený zadní lem - zadní oplachová stěna výšky 150mm, atypická kapotáž dřezu z čela - ve spodním prostoru vlevo volné místo pro umístění podstolové myčky nádobí /poz. Q6/,, atypické provedení stolu - přechod z vedení na koše do válečkového stolu, viz výkres</t>
  </si>
  <si>
    <t>délka 1700mm DOMĚREK</t>
  </si>
  <si>
    <t>Q5</t>
  </si>
  <si>
    <t>Stojánková tlaková oplachová sprcha, provedení vč. napouštěcího ramínka, sprcha ukončena tlakovou koncovkou, ovládání baterie pákou</t>
  </si>
  <si>
    <t>Q6</t>
  </si>
  <si>
    <r>
      <t xml:space="preserve">Podstolová myčka skla a nádobí, dvouplášťová, koš 500x500, </t>
    </r>
    <r>
      <rPr>
        <sz val="10"/>
        <color indexed="8"/>
        <rFont val="Arial"/>
        <family val="2"/>
        <charset val="238"/>
      </rPr>
      <t xml:space="preserve">výška vstupního otvoru min. 380mm umožňující zakládání podnosů velikosti GN 1/1, min. 3x mycí cyklus - 90, 120 nebo 180 vteřin, </t>
    </r>
    <r>
      <rPr>
        <b/>
        <sz val="10"/>
        <color indexed="10"/>
        <rFont val="Arial"/>
        <family val="2"/>
        <charset val="238"/>
      </rPr>
      <t>spotřeba vody max. 2,4 lt, myčka vč. funkce THERMOSTOP zajišťující správnou teplotu vody vč. možnosti deaktivace systému THERMOSTOP</t>
    </r>
    <r>
      <rPr>
        <sz val="10"/>
        <color indexed="8"/>
        <rFont val="Arial"/>
        <family val="2"/>
        <charset val="238"/>
      </rPr>
      <t xml:space="preserve">, objem mycí vany min. 20 lt s topným tělesem o výkonu min. 2,8 kW, objem bojleru min. 7 lt a s topným tělesem o výkonu min. 5,6kW, mycí čepradlo o výkonu min. 0,6kW, integrovaný dávkovač mycího prostředku, integrovaný dávkovač oplachového prostředku, filtr mycí vany v nerezovém provedení, </t>
    </r>
    <r>
      <rPr>
        <b/>
        <sz val="10"/>
        <color indexed="10"/>
        <rFont val="Arial"/>
        <family val="2"/>
        <charset val="238"/>
      </rPr>
      <t>možnost nastavení napájení - 230V nebo 400V</t>
    </r>
    <r>
      <rPr>
        <sz val="10"/>
        <color indexed="8"/>
        <rFont val="Arial"/>
        <family val="2"/>
        <charset val="238"/>
      </rPr>
      <t>, součástí myčky 1x koš základní 500x500mm, 1x koš na talíře 500x500mm, 2x košíček na příbory</t>
    </r>
  </si>
  <si>
    <t>max. 600x600x830</t>
  </si>
  <si>
    <t>max. 7kW/400V</t>
  </si>
  <si>
    <t>Q7</t>
  </si>
  <si>
    <r>
      <t xml:space="preserve">Mycí systém stolního nádobí, </t>
    </r>
    <r>
      <rPr>
        <b/>
        <sz val="10"/>
        <color indexed="10"/>
        <rFont val="Arial"/>
        <family val="2"/>
        <charset val="238"/>
      </rPr>
      <t>bližší popis a parametry gastronomického zařízení jsou uvedeny v samostatné příloze - "Technické parametry vybraných gastronomických zařízení"</t>
    </r>
  </si>
  <si>
    <t>max. 28kW/400V</t>
  </si>
  <si>
    <t>Q8</t>
  </si>
  <si>
    <t>Vstupní stůl k myčce, levý, válečkové provedení na koše 500x500mm,  stůl napojen na sušící zńu mycího zařízení, atypická kapotáž  z čela - ve spodním prostoru vlevo volné místo pro umístění automatického změkčovače vody /poz. Q9/, součástí výstupního stolu senzor pro blokaci plného dopravníků mycími koši .</t>
  </si>
  <si>
    <t>délka 1200mm DOMĚREK</t>
  </si>
  <si>
    <t>Q9</t>
  </si>
  <si>
    <r>
      <t xml:space="preserve">Automatický změkčovač vody, </t>
    </r>
    <r>
      <rPr>
        <b/>
        <sz val="10"/>
        <color indexed="10"/>
        <rFont val="Arial CE"/>
        <charset val="238"/>
      </rPr>
      <t>objemově řízená regenerace s možností přepnutí regenerace ně časově řízené</t>
    </r>
    <r>
      <rPr>
        <sz val="10"/>
        <color indexed="8"/>
        <rFont val="Arial CE"/>
        <family val="2"/>
        <charset val="238"/>
      </rPr>
      <t xml:space="preserve">, elektronické ovládání, v případě objemového nastavení možnost nastavení regenerace v rozsahu 0m3 až 99m3, </t>
    </r>
    <r>
      <rPr>
        <b/>
        <sz val="10"/>
        <color indexed="10"/>
        <rFont val="Arial CE"/>
        <charset val="238"/>
      </rPr>
      <t>objem pryskyřice min. 10 lt.</t>
    </r>
    <r>
      <rPr>
        <sz val="10"/>
        <color indexed="8"/>
        <rFont val="Arial CE"/>
        <family val="2"/>
        <charset val="238"/>
      </rPr>
      <t>, možnost kontinuálního provozu tzn. při regeneraci zajištěna dodávka vody, součástí změkčovače vody 1x filtr mechanických nečistot</t>
    </r>
  </si>
  <si>
    <t>Q10</t>
  </si>
  <si>
    <t>Q11</t>
  </si>
  <si>
    <t>Q12</t>
  </si>
  <si>
    <t>Q13</t>
  </si>
  <si>
    <t>Buben samonavijecí s hadící, samonavíjecí hadice a vodící válečky, délka hadice min. 15 metrů, materiál nerez a NBR, hadice odolná do tepltoy až +90°C, uzpsobena pro max tlak 10 bar, součástí hadice 1x pistole vodící rozprašovací</t>
  </si>
  <si>
    <t>Q14</t>
  </si>
  <si>
    <r>
      <t xml:space="preserve">Nástěnná vodovodní baterie se zpětnou klapkou - </t>
    </r>
    <r>
      <rPr>
        <b/>
        <sz val="10"/>
        <rFont val="Arial"/>
        <family val="2"/>
        <charset val="238"/>
      </rPr>
      <t>dodávka stavby</t>
    </r>
  </si>
  <si>
    <t>Q15</t>
  </si>
  <si>
    <t>1000x200</t>
  </si>
  <si>
    <t>Q16</t>
  </si>
  <si>
    <t>1200x400x1800 DOMĚREK</t>
  </si>
  <si>
    <t>Q17</t>
  </si>
  <si>
    <t>R</t>
  </si>
  <si>
    <t>Mytí provozního nádobí</t>
  </si>
  <si>
    <t>R1</t>
  </si>
  <si>
    <t>Mycí stůl, 1x vevařený lisovaný dřez o rozměru min. 860x600x450mm, prolamováná pracovní deska, kapotáž dřezu z čela a obou boků, výškově nastavitelné nožičky, zadní lem, nerezové provedení, součástí dřezu adaptér pro zamezení pádu s košem na dno dřezu</t>
  </si>
  <si>
    <t>1000x800x900 DOMĚREK</t>
  </si>
  <si>
    <t>R2</t>
  </si>
  <si>
    <t>R3</t>
  </si>
  <si>
    <r>
      <rPr>
        <b/>
        <sz val="10"/>
        <color indexed="10"/>
        <rFont val="Arial"/>
        <family val="2"/>
        <charset val="238"/>
      </rPr>
      <t>Granulová</t>
    </r>
    <r>
      <rPr>
        <b/>
        <sz val="10"/>
        <color indexed="10"/>
        <rFont val="Arial"/>
        <family val="2"/>
        <charset val="238"/>
      </rPr>
      <t xml:space="preserve"> myčka provozního nádobí,</t>
    </r>
    <r>
      <rPr>
        <sz val="10"/>
        <rFont val="Arial"/>
        <family val="2"/>
        <charset val="238"/>
      </rPr>
      <t xml:space="preserve"> </t>
    </r>
    <r>
      <rPr>
        <b/>
        <sz val="10"/>
        <color indexed="10"/>
        <rFont val="Arial"/>
        <family val="2"/>
        <charset val="238"/>
      </rPr>
      <t>bližší popis a parametry gastronomického zařízení jsou uvedeny v samostatné příloze - "Technické parametry vybraných gastronomických zařízení"</t>
    </r>
  </si>
  <si>
    <t>Min. 12kW/400V                 max. 18kW/400V</t>
  </si>
  <si>
    <t>R3a</t>
  </si>
  <si>
    <t>Sada příslušenství k granulové myčce na poz. R3, sada obsahuje : 1x standartní mycí koš, 1x držák mís a hrnců s košem na naběračky, 1x vložka na tácy a víka, 1x koš na velké hrnce, 1x sada 2 flexibilních držáků</t>
  </si>
  <si>
    <t>R4</t>
  </si>
  <si>
    <t>Sprcha samonavijecí, délka 1,7 m, uzavíratelná pákovým mechanismem, 2x voda /teplá a studená, určena pro sanitaci granulové myčky nádobí, připevněná na výstupním stole na poz. R5, součástí sprchy směšovací ventil</t>
  </si>
  <si>
    <t>R5</t>
  </si>
  <si>
    <t>Pracovní stůl, příprava pro instalaci sanitační samonavíjecí sprchy na poz. R4, pracovní deska s odkapem - horní odkládací plocha tvořena děrovaným plechem s otvory pr. min. 6mm (bez výztuh), pod odkládací plochou zapuštěná sběrná vanička výšky min. 35mm, vanička vybavena odvodem vody, výškově nastavitelné nožičky, nerezové provedení</t>
  </si>
  <si>
    <t>800x800x900 DOMĚREK</t>
  </si>
  <si>
    <t>R6</t>
  </si>
  <si>
    <t>R7</t>
  </si>
  <si>
    <t>1500x600x1800 DOMĚREK</t>
  </si>
  <si>
    <t>R8</t>
  </si>
  <si>
    <t>2050x600x1800 DOMĚREK</t>
  </si>
  <si>
    <t>R9</t>
  </si>
  <si>
    <t>2200x600x1800</t>
  </si>
  <si>
    <t xml:space="preserve">Požadovaná kvalita materiálu nerezového nábytku ve specifikaci zařízení </t>
  </si>
  <si>
    <t xml:space="preserve">kvalita materiálu:  potravinářská nemagnetická chromniklová nerezová ocel ČSN 17240 tj. AISI 304, síla plechu minimálně 1,0 mm, vrchní deska stolů tloušťky min. 40 mm celoplošně podlepená dřevotřískovou deskou opatřenou zdravotně nezávadným nátěrem !!!, nohy z jeklu 40x40mm, každý stůl s uzemňovacími šrouby na zadních nohách, plné nerez police tl. 40mm, pracovní desky </t>
  </si>
  <si>
    <t>Kontrolní mezisoučty</t>
  </si>
  <si>
    <t xml:space="preserve"> Cenová rekapitulace</t>
  </si>
  <si>
    <t xml:space="preserve"> Cena za dopravu a instalaci* zařízení</t>
  </si>
  <si>
    <t xml:space="preserve"> Dodávka celkem bez DPH</t>
  </si>
  <si>
    <t xml:space="preserve"> </t>
  </si>
  <si>
    <t>Komentář k cenovému rozpočtu :</t>
  </si>
  <si>
    <t>* Instalací zařízení se rozumí :</t>
  </si>
  <si>
    <t xml:space="preserve">- nastěhování a manipulace se zařízeními </t>
  </si>
  <si>
    <t xml:space="preserve">- rozbalení a ustavení zařízení </t>
  </si>
  <si>
    <t xml:space="preserve">- veškerý použitý montážní materiál </t>
  </si>
  <si>
    <t>- instalace zařízení na připravené přívody elektroinstalace</t>
  </si>
  <si>
    <t>- instalace zařízení na připravené přívody vodoinstalace</t>
  </si>
  <si>
    <t>- instalace zařízení na připravené přívody plynoinstalace</t>
  </si>
  <si>
    <t>- instalace zařízení na připravené přívody kanalizace</t>
  </si>
  <si>
    <t xml:space="preserve">- kalibrace zařízení </t>
  </si>
  <si>
    <t xml:space="preserve">- uvedení do provozu </t>
  </si>
  <si>
    <t xml:space="preserve">- předání technických podkladů </t>
  </si>
  <si>
    <t>- základní technické zaškolení personálu kuchyně</t>
  </si>
  <si>
    <t>Zadavatel požaduje odborné základní a rozšířené zaškolení obsluhy na dodané vybraná gastrozařízení. Zařízení u kterých je uvedené vyžadováno je zřejmé z výkazu výměr, kde je u příslušného zařízení tento požadavek uveden. Toto odborné zaškolení musí být realizováno vlastním odborným školícím kuchařem uchazeče. Odborný školící kuchař musí mít platný certifikát /pro aktuální rok/ na provádění odborných zaškolení. Certifikát musí být vystavený přímo výrobcem nebo oficiálním dovozcem daného zařízení. První základní odborné zaškolení v rozsahu min. 8 pracovních hodin musí být provedeno po předání zařízení do užívání provozovateli, druhé rozšířené odborné zaškolení v rozsahu min. 8 pracovních hodin bude provedeno následně v termínu dle požadavku provozovatele</t>
  </si>
  <si>
    <t xml:space="preserve"> Cena za technologii bez DPH celkem</t>
  </si>
  <si>
    <t xml:space="preserve"> Cena za odbornou demontáž a likvidaci stávajícího vybavení</t>
  </si>
  <si>
    <t xml:space="preserve">   AKCE : Kutná Hora - školní jídelna  ZŠ ŽIŽKOV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</si>
</sst>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49" x14ac:knownFonts="1">
    <font>
      <sz val="10"/>
      <name val="Arial CE"/>
      <charset val="238"/>
    </font>
    <font>
      <sz val="11"/>
      <color theme="1"/>
      <name val="Aptos Narrow"/>
      <family val="2"/>
      <charset val="238"/>
      <scheme val="minor"/>
    </font>
    <font>
      <sz val="10"/>
      <name val="Helv"/>
      <charset val="238"/>
    </font>
    <font>
      <sz val="8"/>
      <name val="Helv"/>
      <charset val="238"/>
    </font>
    <font>
      <sz val="8"/>
      <name val="Arial"/>
      <family val="2"/>
      <charset val="238"/>
    </font>
    <font>
      <sz val="10"/>
      <name val="Arial CE"/>
      <charset val="238"/>
    </font>
    <font>
      <b/>
      <sz val="14"/>
      <name val="Arial"/>
      <family val="2"/>
      <charset val="238"/>
    </font>
    <font>
      <b/>
      <sz val="16"/>
      <name val="Arial"/>
      <family val="2"/>
      <charset val="238"/>
    </font>
    <font>
      <b/>
      <i/>
      <u/>
      <sz val="14"/>
      <name val="Arial"/>
      <family val="2"/>
      <charset val="238"/>
    </font>
    <font>
      <sz val="12"/>
      <name val="Arial"/>
      <family val="2"/>
      <charset val="238"/>
    </font>
    <font>
      <sz val="16"/>
      <name val="Arial"/>
      <family val="2"/>
      <charset val="238"/>
    </font>
    <font>
      <b/>
      <sz val="11"/>
      <name val="Arial"/>
      <family val="2"/>
      <charset val="238"/>
    </font>
    <font>
      <b/>
      <sz val="14"/>
      <color indexed="10"/>
      <name val="Arial"/>
      <family val="2"/>
      <charset val="238"/>
    </font>
    <font>
      <b/>
      <sz val="12"/>
      <name val="Arial"/>
      <family val="2"/>
      <charset val="238"/>
    </font>
    <font>
      <b/>
      <sz val="11"/>
      <color rgb="FFFF0000"/>
      <name val="Arial"/>
      <family val="2"/>
      <charset val="238"/>
    </font>
    <font>
      <sz val="14"/>
      <name val="Arial"/>
      <family val="2"/>
      <charset val="238"/>
    </font>
    <font>
      <b/>
      <sz val="8"/>
      <name val="Arial"/>
      <family val="2"/>
      <charset val="238"/>
    </font>
    <font>
      <b/>
      <sz val="10"/>
      <color rgb="FFFF0000"/>
      <name val="Arial"/>
      <family val="2"/>
      <charset val="238"/>
    </font>
    <font>
      <b/>
      <sz val="10"/>
      <name val="Arial"/>
      <family val="2"/>
      <charset val="238"/>
    </font>
    <font>
      <sz val="10"/>
      <name val="Arial"/>
      <family val="2"/>
      <charset val="238"/>
    </font>
    <font>
      <sz val="10"/>
      <color theme="1"/>
      <name val="Arial"/>
      <family val="2"/>
      <charset val="238"/>
    </font>
    <font>
      <sz val="10"/>
      <color rgb="FF000000"/>
      <name val="Arial"/>
      <family val="2"/>
      <charset val="238"/>
    </font>
    <font>
      <sz val="10"/>
      <name val="Courier"/>
      <charset val="238"/>
    </font>
    <font>
      <sz val="10"/>
      <name val="Arial CE"/>
      <family val="2"/>
      <charset val="238"/>
    </font>
    <font>
      <b/>
      <sz val="10"/>
      <color indexed="10"/>
      <name val="Arial"/>
      <family val="2"/>
      <charset val="238"/>
    </font>
    <font>
      <b/>
      <sz val="10"/>
      <color indexed="8"/>
      <name val="Arial"/>
      <family val="2"/>
      <charset val="238"/>
    </font>
    <font>
      <sz val="9"/>
      <color theme="1"/>
      <name val="Arial CE"/>
      <charset val="238"/>
    </font>
    <font>
      <b/>
      <sz val="10"/>
      <color indexed="17"/>
      <name val="Arial"/>
      <family val="2"/>
      <charset val="238"/>
    </font>
    <font>
      <b/>
      <sz val="10"/>
      <color rgb="FFE40000"/>
      <name val="Arial"/>
      <family val="2"/>
      <charset val="238"/>
    </font>
    <font>
      <b/>
      <u/>
      <sz val="10"/>
      <color indexed="10"/>
      <name val="Arial"/>
      <family val="2"/>
      <charset val="238"/>
    </font>
    <font>
      <sz val="10"/>
      <color rgb="FF212121"/>
      <name val="Arial"/>
      <family val="2"/>
      <charset val="238"/>
    </font>
    <font>
      <b/>
      <sz val="10"/>
      <color indexed="63"/>
      <name val="Arial"/>
      <family val="2"/>
      <charset val="238"/>
    </font>
    <font>
      <sz val="10"/>
      <color indexed="10"/>
      <name val="Arial"/>
      <family val="2"/>
      <charset val="238"/>
    </font>
    <font>
      <sz val="10"/>
      <color rgb="FFFF0000"/>
      <name val="Arial"/>
      <family val="2"/>
      <charset val="238"/>
    </font>
    <font>
      <sz val="10"/>
      <color indexed="8"/>
      <name val="Arial"/>
      <family val="2"/>
      <charset val="238"/>
    </font>
    <font>
      <sz val="10"/>
      <color indexed="8"/>
      <name val="Arial CE"/>
      <family val="2"/>
      <charset val="238"/>
    </font>
    <font>
      <b/>
      <sz val="10"/>
      <color indexed="10"/>
      <name val="Arial CE"/>
      <charset val="238"/>
    </font>
    <font>
      <b/>
      <i/>
      <sz val="10"/>
      <name val="Arial"/>
      <family val="2"/>
      <charset val="238"/>
    </font>
    <font>
      <i/>
      <sz val="10"/>
      <name val="Arial"/>
      <family val="2"/>
      <charset val="238"/>
    </font>
    <font>
      <b/>
      <i/>
      <sz val="8"/>
      <name val="Arial"/>
      <family val="2"/>
      <charset val="238"/>
    </font>
    <font>
      <i/>
      <sz val="8"/>
      <name val="Arial"/>
      <family val="2"/>
      <charset val="238"/>
    </font>
    <font>
      <b/>
      <sz val="20"/>
      <name val="Arial"/>
      <family val="2"/>
      <charset val="238"/>
    </font>
    <font>
      <sz val="14"/>
      <color indexed="10"/>
      <name val="Arial"/>
      <family val="2"/>
      <charset val="238"/>
    </font>
    <font>
      <sz val="16"/>
      <name val="Helv"/>
      <charset val="238"/>
    </font>
    <font>
      <b/>
      <i/>
      <u/>
      <sz val="16"/>
      <name val="Times New Roman CE"/>
      <family val="1"/>
      <charset val="238"/>
    </font>
    <font>
      <b/>
      <sz val="12"/>
      <name val="Helv"/>
      <charset val="238"/>
    </font>
    <font>
      <sz val="12"/>
      <name val="Century Gothic"/>
      <family val="2"/>
      <charset val="238"/>
    </font>
    <font>
      <sz val="11"/>
      <color rgb="FF000000"/>
      <name val="Arial"/>
      <family val="2"/>
      <charset val="238"/>
    </font>
    <font>
      <u/>
      <sz val="10"/>
      <color indexed="12"/>
      <name val="Arial CE"/>
      <charset val="238"/>
    </font>
  </fonts>
  <fills count="8">
    <fill>
      <patternFill patternType="none"/>
    </fill>
    <fill>
      <patternFill patternType="gray125"/>
    </fill>
    <fill>
      <patternFill patternType="solid">
        <fgColor indexed="13"/>
        <bgColor indexed="64"/>
      </patternFill>
    </fill>
    <fill>
      <patternFill patternType="solid">
        <fgColor rgb="FFFFFF00"/>
        <bgColor indexed="64"/>
      </patternFill>
    </fill>
    <fill>
      <patternFill patternType="solid">
        <fgColor indexed="44"/>
        <bgColor indexed="64"/>
      </patternFill>
    </fill>
    <fill>
      <patternFill patternType="solid">
        <fgColor rgb="FF00B0F0"/>
        <bgColor indexed="64"/>
      </patternFill>
    </fill>
    <fill>
      <patternFill patternType="solid">
        <fgColor theme="0"/>
        <bgColor indexed="64"/>
      </patternFill>
    </fill>
    <fill>
      <patternFill patternType="solid">
        <fgColor rgb="FFFFFFCC"/>
        <bgColor indexed="64"/>
      </patternFill>
    </fill>
  </fills>
  <borders count="13">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double">
        <color indexed="64"/>
      </left>
      <right/>
      <top style="medium">
        <color indexed="64"/>
      </top>
      <bottom style="double">
        <color indexed="64"/>
      </bottom>
      <diagonal/>
    </border>
    <border>
      <left/>
      <right style="double">
        <color indexed="64"/>
      </right>
      <top style="medium">
        <color indexed="64"/>
      </top>
      <bottom style="double">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s>
  <cellStyleXfs count="6">
    <xf numFmtId="0" fontId="0" fillId="0" borderId="0"/>
    <xf numFmtId="0" fontId="48" fillId="0" borderId="0" applyNumberFormat="0" applyFill="0" applyBorder="0" applyAlignment="0" applyProtection="0">
      <alignment vertical="top"/>
      <protection locked="0"/>
    </xf>
    <xf numFmtId="0" fontId="2" fillId="0" borderId="0"/>
    <xf numFmtId="0" fontId="22" fillId="0" borderId="0"/>
    <xf numFmtId="0" fontId="1" fillId="0" borderId="0"/>
    <xf numFmtId="0" fontId="19" fillId="0" borderId="0"/>
  </cellStyleXfs>
  <cellXfs count="161">
    <xf numFmtId="0" fontId="0" fillId="0" borderId="0" xfId="0"/>
    <xf numFmtId="0" fontId="3" fillId="0" borderId="0" xfId="2" applyFont="1" applyAlignment="1">
      <alignment horizontal="center"/>
    </xf>
    <xf numFmtId="0" fontId="3" fillId="0" borderId="0" xfId="2" applyFont="1"/>
    <xf numFmtId="3" fontId="3" fillId="0" borderId="0" xfId="2" applyNumberFormat="1" applyFont="1" applyAlignment="1">
      <alignment horizontal="right"/>
    </xf>
    <xf numFmtId="0" fontId="4" fillId="0" borderId="0" xfId="2" applyFont="1" applyAlignment="1">
      <alignment horizontal="center"/>
    </xf>
    <xf numFmtId="0" fontId="4" fillId="0" borderId="0" xfId="2" applyFont="1" applyAlignment="1">
      <alignment wrapText="1"/>
    </xf>
    <xf numFmtId="3" fontId="4" fillId="0" borderId="0" xfId="2" applyNumberFormat="1" applyFont="1" applyAlignment="1">
      <alignment horizontal="right"/>
    </xf>
    <xf numFmtId="0" fontId="4" fillId="0" borderId="0" xfId="2" applyFont="1"/>
    <xf numFmtId="0" fontId="6" fillId="0" borderId="0" xfId="0" applyFont="1" applyAlignment="1">
      <alignment horizontal="left" vertical="center"/>
    </xf>
    <xf numFmtId="0" fontId="7" fillId="0" borderId="0" xfId="2" applyFont="1" applyAlignment="1">
      <alignment vertical="center"/>
    </xf>
    <xf numFmtId="0" fontId="4" fillId="0" borderId="0" xfId="2" applyFont="1" applyAlignment="1">
      <alignment vertical="center"/>
    </xf>
    <xf numFmtId="0" fontId="8" fillId="0" borderId="0" xfId="2" applyFont="1" applyAlignment="1">
      <alignment vertical="center"/>
    </xf>
    <xf numFmtId="3" fontId="4" fillId="0" borderId="0" xfId="2" applyNumberFormat="1" applyFont="1" applyAlignment="1">
      <alignment horizontal="right" vertical="center"/>
    </xf>
    <xf numFmtId="0" fontId="4" fillId="0" borderId="0" xfId="2" applyFont="1" applyAlignment="1">
      <alignment horizontal="center" vertical="center"/>
    </xf>
    <xf numFmtId="0" fontId="9" fillId="0" borderId="0" xfId="0" applyFont="1" applyAlignment="1">
      <alignment horizontal="left" vertical="center"/>
    </xf>
    <xf numFmtId="0" fontId="10" fillId="0" borderId="0" xfId="2" applyFont="1" applyAlignment="1">
      <alignment vertical="center" wrapText="1"/>
    </xf>
    <xf numFmtId="0" fontId="11" fillId="2" borderId="1" xfId="2" applyFont="1" applyFill="1" applyBorder="1" applyAlignment="1">
      <alignment horizontal="left" vertical="center"/>
    </xf>
    <xf numFmtId="0" fontId="12" fillId="2" borderId="2" xfId="2" applyFont="1" applyFill="1" applyBorder="1" applyAlignment="1">
      <alignment horizontal="left" vertical="center"/>
    </xf>
    <xf numFmtId="3" fontId="4" fillId="2" borderId="2" xfId="2" applyNumberFormat="1" applyFont="1" applyFill="1" applyBorder="1" applyAlignment="1">
      <alignment horizontal="right" vertical="center"/>
    </xf>
    <xf numFmtId="0" fontId="0" fillId="2" borderId="2" xfId="0" applyFill="1" applyBorder="1" applyAlignment="1">
      <alignment vertical="center"/>
    </xf>
    <xf numFmtId="0" fontId="13" fillId="0" borderId="0" xfId="0" applyFont="1" applyAlignment="1">
      <alignment horizontal="left" vertical="center"/>
    </xf>
    <xf numFmtId="0" fontId="10" fillId="0" borderId="0" xfId="2" applyFont="1" applyAlignment="1">
      <alignment vertical="center"/>
    </xf>
    <xf numFmtId="14" fontId="14" fillId="3" borderId="4" xfId="2" applyNumberFormat="1" applyFont="1" applyFill="1" applyBorder="1" applyAlignment="1">
      <alignment horizontal="left" vertical="center"/>
    </xf>
    <xf numFmtId="14" fontId="14" fillId="3" borderId="5" xfId="2" applyNumberFormat="1" applyFont="1" applyFill="1" applyBorder="1" applyAlignment="1">
      <alignment horizontal="center" vertical="center"/>
    </xf>
    <xf numFmtId="0" fontId="15" fillId="0" borderId="0" xfId="2" applyFont="1" applyAlignment="1">
      <alignment vertical="center"/>
    </xf>
    <xf numFmtId="0" fontId="6" fillId="0" borderId="0" xfId="2" applyFont="1" applyAlignment="1">
      <alignment horizontal="left" vertical="center"/>
    </xf>
    <xf numFmtId="0" fontId="12" fillId="2" borderId="6" xfId="0" applyFont="1" applyFill="1" applyBorder="1" applyAlignment="1">
      <alignment horizontal="center" vertical="center" wrapText="1"/>
    </xf>
    <xf numFmtId="0" fontId="4" fillId="0" borderId="0" xfId="0" applyFont="1" applyAlignment="1">
      <alignment vertical="center" wrapText="1"/>
    </xf>
    <xf numFmtId="49" fontId="16" fillId="4" borderId="7" xfId="2" applyNumberFormat="1" applyFont="1" applyFill="1" applyBorder="1" applyAlignment="1">
      <alignment horizontal="center" vertical="center" wrapText="1"/>
    </xf>
    <xf numFmtId="0" fontId="16" fillId="4" borderId="7" xfId="2" applyFont="1" applyFill="1" applyBorder="1" applyAlignment="1">
      <alignment horizontal="center" vertical="center" wrapText="1"/>
    </xf>
    <xf numFmtId="0" fontId="16" fillId="4" borderId="8" xfId="2" applyFont="1" applyFill="1" applyBorder="1" applyAlignment="1">
      <alignment horizontal="center" vertical="center"/>
    </xf>
    <xf numFmtId="0" fontId="16" fillId="4" borderId="8" xfId="2" applyFont="1" applyFill="1" applyBorder="1" applyAlignment="1">
      <alignment horizontal="center" vertical="center" wrapText="1"/>
    </xf>
    <xf numFmtId="3" fontId="16" fillId="4" borderId="8" xfId="2" applyNumberFormat="1" applyFont="1" applyFill="1" applyBorder="1" applyAlignment="1">
      <alignment horizontal="center" vertical="center" wrapText="1"/>
    </xf>
    <xf numFmtId="0" fontId="3" fillId="0" borderId="0" xfId="2" applyFont="1" applyAlignment="1">
      <alignment vertical="center"/>
    </xf>
    <xf numFmtId="49" fontId="16" fillId="0" borderId="7" xfId="2" applyNumberFormat="1" applyFont="1" applyBorder="1" applyAlignment="1">
      <alignment horizontal="center" vertical="center" wrapText="1"/>
    </xf>
    <xf numFmtId="0" fontId="16" fillId="0" borderId="7" xfId="2" applyFont="1" applyBorder="1" applyAlignment="1">
      <alignment horizontal="center" vertical="center" wrapText="1"/>
    </xf>
    <xf numFmtId="0" fontId="16" fillId="0" borderId="8" xfId="2" applyFont="1" applyBorder="1" applyAlignment="1">
      <alignment horizontal="center" vertical="center"/>
    </xf>
    <xf numFmtId="0" fontId="16" fillId="0" borderId="8" xfId="2" applyFont="1" applyBorder="1" applyAlignment="1">
      <alignment horizontal="center" vertical="center" wrapText="1"/>
    </xf>
    <xf numFmtId="3" fontId="16" fillId="0" borderId="9" xfId="2" applyNumberFormat="1" applyFont="1" applyBorder="1" applyAlignment="1">
      <alignment horizontal="center" vertical="center" wrapText="1"/>
    </xf>
    <xf numFmtId="3" fontId="16" fillId="0" borderId="8" xfId="2" applyNumberFormat="1" applyFont="1" applyBorder="1" applyAlignment="1">
      <alignment horizontal="center" vertical="center" wrapText="1"/>
    </xf>
    <xf numFmtId="49" fontId="18" fillId="5" borderId="7" xfId="2" applyNumberFormat="1" applyFont="1" applyFill="1" applyBorder="1" applyAlignment="1">
      <alignment horizontal="center" vertical="center" wrapText="1"/>
    </xf>
    <xf numFmtId="0" fontId="18" fillId="5" borderId="7" xfId="2" applyFont="1" applyFill="1" applyBorder="1" applyAlignment="1">
      <alignment horizontal="left" vertical="center" wrapText="1"/>
    </xf>
    <xf numFmtId="0" fontId="19" fillId="5" borderId="8" xfId="2" applyFont="1" applyFill="1" applyBorder="1" applyAlignment="1">
      <alignment horizontal="center" vertical="center"/>
    </xf>
    <xf numFmtId="0" fontId="19" fillId="5" borderId="8" xfId="2" applyFont="1" applyFill="1" applyBorder="1" applyAlignment="1">
      <alignment horizontal="center" vertical="center" wrapText="1"/>
    </xf>
    <xf numFmtId="0" fontId="19" fillId="5" borderId="8" xfId="0" applyFont="1" applyFill="1" applyBorder="1" applyAlignment="1" applyProtection="1">
      <alignment horizontal="center" vertical="center" wrapText="1"/>
      <protection locked="0"/>
    </xf>
    <xf numFmtId="3" fontId="19" fillId="5" borderId="9" xfId="2" applyNumberFormat="1" applyFont="1" applyFill="1" applyBorder="1" applyAlignment="1">
      <alignment horizontal="center" vertical="center" wrapText="1"/>
    </xf>
    <xf numFmtId="3" fontId="19" fillId="5" borderId="8" xfId="0" applyNumberFormat="1" applyFont="1" applyFill="1" applyBorder="1" applyAlignment="1">
      <alignment horizontal="center" vertical="center" wrapText="1"/>
    </xf>
    <xf numFmtId="49" fontId="19" fillId="6" borderId="7" xfId="2" applyNumberFormat="1" applyFont="1" applyFill="1" applyBorder="1" applyAlignment="1">
      <alignment horizontal="center" vertical="center" wrapText="1"/>
    </xf>
    <xf numFmtId="0" fontId="20" fillId="6" borderId="8" xfId="0" applyFont="1" applyFill="1" applyBorder="1" applyAlignment="1" applyProtection="1">
      <alignment horizontal="left" vertical="center" wrapText="1"/>
      <protection locked="0"/>
    </xf>
    <xf numFmtId="0" fontId="21" fillId="6" borderId="8" xfId="0" applyFont="1" applyFill="1" applyBorder="1" applyAlignment="1">
      <alignment horizontal="center" vertical="center" wrapText="1"/>
    </xf>
    <xf numFmtId="0" fontId="19" fillId="6" borderId="8" xfId="0" applyFont="1" applyFill="1" applyBorder="1" applyAlignment="1" applyProtection="1">
      <alignment horizontal="center" vertical="center" wrapText="1"/>
      <protection locked="0"/>
    </xf>
    <xf numFmtId="3" fontId="19" fillId="0" borderId="8" xfId="0" applyNumberFormat="1" applyFont="1" applyBorder="1" applyAlignment="1">
      <alignment horizontal="right" vertical="center" wrapText="1" indent="1"/>
    </xf>
    <xf numFmtId="0" fontId="19" fillId="0" borderId="8" xfId="0" applyFont="1" applyBorder="1" applyAlignment="1" applyProtection="1">
      <alignment horizontal="left" vertical="center" wrapText="1"/>
      <protection locked="0"/>
    </xf>
    <xf numFmtId="0" fontId="19" fillId="0" borderId="8" xfId="0" applyFont="1" applyBorder="1" applyAlignment="1" applyProtection="1">
      <alignment horizontal="center" vertical="center" wrapText="1"/>
      <protection locked="0"/>
    </xf>
    <xf numFmtId="3" fontId="19" fillId="0" borderId="9" xfId="2" applyNumberFormat="1" applyFont="1" applyBorder="1" applyAlignment="1">
      <alignment horizontal="right" vertical="center" wrapText="1" indent="1"/>
    </xf>
    <xf numFmtId="0" fontId="19" fillId="6" borderId="7" xfId="2" applyFont="1" applyFill="1" applyBorder="1" applyAlignment="1">
      <alignment horizontal="left" vertical="center" wrapText="1"/>
    </xf>
    <xf numFmtId="0" fontId="19" fillId="6" borderId="8" xfId="2" applyFont="1" applyFill="1" applyBorder="1" applyAlignment="1">
      <alignment horizontal="center" vertical="center"/>
    </xf>
    <xf numFmtId="0" fontId="19" fillId="6" borderId="8" xfId="2" applyFont="1" applyFill="1" applyBorder="1" applyAlignment="1">
      <alignment horizontal="center" vertical="center" wrapText="1"/>
    </xf>
    <xf numFmtId="3" fontId="16" fillId="0" borderId="9" xfId="2" applyNumberFormat="1" applyFont="1" applyBorder="1" applyAlignment="1">
      <alignment horizontal="right" vertical="center" wrapText="1" indent="1"/>
    </xf>
    <xf numFmtId="3" fontId="16" fillId="0" borderId="8" xfId="2" applyNumberFormat="1" applyFont="1" applyBorder="1" applyAlignment="1">
      <alignment horizontal="right" vertical="center" wrapText="1" indent="1"/>
    </xf>
    <xf numFmtId="3" fontId="19" fillId="5" borderId="9" xfId="2" applyNumberFormat="1" applyFont="1" applyFill="1" applyBorder="1" applyAlignment="1">
      <alignment horizontal="right" vertical="center" wrapText="1" indent="1"/>
    </xf>
    <xf numFmtId="3" fontId="19" fillId="5" borderId="8" xfId="0" applyNumberFormat="1" applyFont="1" applyFill="1" applyBorder="1" applyAlignment="1">
      <alignment horizontal="right" vertical="center" wrapText="1" indent="1"/>
    </xf>
    <xf numFmtId="49" fontId="19" fillId="0" borderId="7" xfId="2" applyNumberFormat="1" applyFont="1" applyBorder="1" applyAlignment="1">
      <alignment horizontal="center" vertical="center" wrapText="1"/>
    </xf>
    <xf numFmtId="0" fontId="19" fillId="0" borderId="8" xfId="0" applyFont="1" applyBorder="1" applyAlignment="1">
      <alignment horizontal="center" vertical="center" wrapText="1"/>
    </xf>
    <xf numFmtId="0" fontId="20" fillId="0" borderId="8" xfId="0" applyFont="1" applyBorder="1" applyAlignment="1" applyProtection="1">
      <alignment horizontal="left" vertical="center" wrapText="1"/>
      <protection locked="0"/>
    </xf>
    <xf numFmtId="3" fontId="18" fillId="0" borderId="9" xfId="2" applyNumberFormat="1" applyFont="1" applyBorder="1" applyAlignment="1">
      <alignment horizontal="right" vertical="center" wrapText="1" indent="1"/>
    </xf>
    <xf numFmtId="0" fontId="19" fillId="0" borderId="7" xfId="2" applyFont="1" applyBorder="1" applyAlignment="1">
      <alignment horizontal="left" vertical="center" wrapText="1"/>
    </xf>
    <xf numFmtId="0" fontId="19" fillId="0" borderId="8" xfId="2" applyFont="1" applyBorder="1" applyAlignment="1">
      <alignment horizontal="center" vertical="center"/>
    </xf>
    <xf numFmtId="0" fontId="19" fillId="0" borderId="8" xfId="2" applyFont="1" applyBorder="1" applyAlignment="1">
      <alignment horizontal="left" vertical="center" wrapText="1"/>
    </xf>
    <xf numFmtId="0" fontId="19" fillId="6" borderId="8" xfId="2" applyFont="1" applyFill="1" applyBorder="1" applyAlignment="1">
      <alignment horizontal="left" vertical="center" wrapText="1"/>
    </xf>
    <xf numFmtId="0" fontId="3" fillId="0" borderId="0" xfId="2" applyFont="1" applyAlignment="1">
      <alignment vertical="center" wrapText="1"/>
    </xf>
    <xf numFmtId="0" fontId="26" fillId="0" borderId="8" xfId="0" applyFont="1" applyBorder="1" applyAlignment="1">
      <alignment horizontal="center"/>
    </xf>
    <xf numFmtId="0" fontId="19" fillId="6" borderId="8" xfId="0" applyFont="1" applyFill="1" applyBorder="1" applyAlignment="1" applyProtection="1">
      <alignment horizontal="left" vertical="center" wrapText="1"/>
      <protection locked="0"/>
    </xf>
    <xf numFmtId="0" fontId="18" fillId="5" borderId="8" xfId="0" applyFont="1" applyFill="1" applyBorder="1" applyAlignment="1" applyProtection="1">
      <alignment horizontal="center" vertical="center" wrapText="1"/>
      <protection locked="0"/>
    </xf>
    <xf numFmtId="0" fontId="18" fillId="5" borderId="8" xfId="0" applyFont="1" applyFill="1" applyBorder="1" applyAlignment="1" applyProtection="1">
      <alignment horizontal="left" vertical="center" wrapText="1"/>
      <protection locked="0"/>
    </xf>
    <xf numFmtId="0" fontId="19" fillId="0" borderId="8" xfId="2" applyFont="1" applyBorder="1" applyAlignment="1">
      <alignment horizontal="center" vertical="center" wrapText="1"/>
    </xf>
    <xf numFmtId="0" fontId="21" fillId="0" borderId="8" xfId="0" applyFont="1" applyBorder="1" applyAlignment="1">
      <alignment horizontal="center" vertical="center" wrapText="1"/>
    </xf>
    <xf numFmtId="0" fontId="28" fillId="0" borderId="8" xfId="0" applyFont="1" applyBorder="1" applyAlignment="1" applyProtection="1">
      <alignment horizontal="left" vertical="center" wrapText="1"/>
      <protection locked="0"/>
    </xf>
    <xf numFmtId="0" fontId="19" fillId="0" borderId="8" xfId="4" applyFont="1" applyBorder="1" applyAlignment="1">
      <alignment vertical="top" wrapText="1"/>
    </xf>
    <xf numFmtId="0" fontId="19" fillId="0" borderId="8" xfId="0" applyFont="1" applyBorder="1" applyAlignment="1">
      <alignment wrapText="1"/>
    </xf>
    <xf numFmtId="0" fontId="19" fillId="0" borderId="8" xfId="0" applyFont="1" applyBorder="1" applyAlignment="1">
      <alignment vertical="center" wrapText="1"/>
    </xf>
    <xf numFmtId="0" fontId="28" fillId="0" borderId="8" xfId="0" applyFont="1" applyBorder="1" applyAlignment="1">
      <alignment vertical="center" wrapText="1"/>
    </xf>
    <xf numFmtId="0" fontId="19" fillId="0" borderId="8" xfId="0" applyFont="1" applyBorder="1" applyAlignment="1">
      <alignment horizontal="center" vertical="center"/>
    </xf>
    <xf numFmtId="0" fontId="17" fillId="0" borderId="0" xfId="0" applyFont="1" applyAlignment="1" applyProtection="1">
      <alignment horizontal="left" vertical="center" wrapText="1"/>
      <protection locked="0"/>
    </xf>
    <xf numFmtId="0" fontId="19" fillId="0" borderId="8" xfId="5" applyBorder="1" applyAlignment="1">
      <alignment vertical="center" wrapText="1"/>
    </xf>
    <xf numFmtId="0" fontId="30" fillId="0" borderId="8" xfId="0" applyFont="1" applyBorder="1" applyAlignment="1" applyProtection="1">
      <alignment horizontal="left" vertical="center" wrapText="1"/>
      <protection locked="0"/>
    </xf>
    <xf numFmtId="0" fontId="23" fillId="0" borderId="8" xfId="0" applyFont="1" applyBorder="1" applyAlignment="1">
      <alignment vertical="top" wrapText="1"/>
    </xf>
    <xf numFmtId="0" fontId="19" fillId="0" borderId="9" xfId="0" applyFont="1" applyBorder="1" applyAlignment="1" applyProtection="1">
      <alignment horizontal="left" vertical="center" wrapText="1"/>
      <protection locked="0"/>
    </xf>
    <xf numFmtId="0" fontId="33" fillId="0" borderId="7" xfId="2" applyFont="1" applyBorder="1" applyAlignment="1">
      <alignment horizontal="left" vertical="center" wrapText="1"/>
    </xf>
    <xf numFmtId="0" fontId="21" fillId="0" borderId="8" xfId="0" applyFont="1" applyBorder="1" applyAlignment="1">
      <alignment vertical="center" wrapText="1"/>
    </xf>
    <xf numFmtId="1" fontId="35" fillId="0" borderId="8" xfId="0" applyNumberFormat="1" applyFont="1" applyBorder="1" applyAlignment="1">
      <alignment horizontal="left" vertical="center" wrapText="1"/>
    </xf>
    <xf numFmtId="0" fontId="19" fillId="0" borderId="10" xfId="0" applyFont="1" applyBorder="1" applyAlignment="1" applyProtection="1">
      <alignment horizontal="left" vertical="center" wrapText="1"/>
      <protection locked="0"/>
    </xf>
    <xf numFmtId="0" fontId="19" fillId="0" borderId="8" xfId="0" applyFont="1" applyBorder="1" applyAlignment="1">
      <alignment horizontal="left" vertical="center" wrapText="1"/>
    </xf>
    <xf numFmtId="0" fontId="5" fillId="0" borderId="8" xfId="0" applyFont="1" applyBorder="1"/>
    <xf numFmtId="0" fontId="19" fillId="0" borderId="8" xfId="0" applyFont="1" applyBorder="1" applyAlignment="1" applyProtection="1">
      <alignment horizontal="left" vertical="center" wrapText="1" shrinkToFit="1"/>
      <protection locked="0"/>
    </xf>
    <xf numFmtId="0" fontId="19" fillId="0" borderId="8" xfId="0" applyFont="1" applyBorder="1" applyAlignment="1">
      <alignment horizontal="center" wrapText="1"/>
    </xf>
    <xf numFmtId="49" fontId="19" fillId="6" borderId="8" xfId="2" applyNumberFormat="1" applyFont="1" applyFill="1" applyBorder="1" applyAlignment="1">
      <alignment horizontal="center" vertical="center"/>
    </xf>
    <xf numFmtId="49" fontId="4" fillId="6" borderId="8" xfId="2" applyNumberFormat="1" applyFont="1" applyFill="1" applyBorder="1" applyAlignment="1">
      <alignment horizontal="center" vertical="center"/>
    </xf>
    <xf numFmtId="0" fontId="18" fillId="0" borderId="3" xfId="0" applyFont="1" applyBorder="1" applyAlignment="1">
      <alignment vertical="center" wrapText="1"/>
    </xf>
    <xf numFmtId="0" fontId="19" fillId="0" borderId="8" xfId="2" applyFont="1" applyBorder="1" applyAlignment="1">
      <alignment horizontal="center"/>
    </xf>
    <xf numFmtId="3" fontId="19" fillId="0" borderId="8" xfId="2" applyNumberFormat="1" applyFont="1" applyBorder="1" applyAlignment="1">
      <alignment horizontal="right" vertical="center" indent="1"/>
    </xf>
    <xf numFmtId="0" fontId="19" fillId="0" borderId="11" xfId="0" applyFont="1" applyBorder="1" applyAlignment="1">
      <alignment vertical="center" wrapText="1"/>
    </xf>
    <xf numFmtId="49" fontId="19" fillId="0" borderId="8" xfId="2" applyNumberFormat="1" applyFont="1" applyBorder="1" applyAlignment="1">
      <alignment wrapText="1"/>
    </xf>
    <xf numFmtId="0" fontId="19" fillId="0" borderId="8" xfId="0" applyFont="1" applyBorder="1"/>
    <xf numFmtId="0" fontId="4" fillId="0" borderId="0" xfId="2" applyFont="1" applyAlignment="1">
      <alignment vertical="center" wrapText="1"/>
    </xf>
    <xf numFmtId="0" fontId="37" fillId="0" borderId="9" xfId="2" applyFont="1" applyBorder="1" applyAlignment="1">
      <alignment horizontal="left" vertical="center" wrapText="1"/>
    </xf>
    <xf numFmtId="0" fontId="38" fillId="0" borderId="8" xfId="2" applyFont="1" applyBorder="1" applyAlignment="1">
      <alignment horizontal="center" vertical="center"/>
    </xf>
    <xf numFmtId="3" fontId="38" fillId="0" borderId="8" xfId="2" applyNumberFormat="1" applyFont="1" applyBorder="1" applyAlignment="1">
      <alignment horizontal="right" vertical="center" indent="1"/>
    </xf>
    <xf numFmtId="3" fontId="37" fillId="0" borderId="8" xfId="2" applyNumberFormat="1" applyFont="1" applyBorder="1" applyAlignment="1">
      <alignment horizontal="right" vertical="center" indent="1"/>
    </xf>
    <xf numFmtId="0" fontId="39" fillId="0" borderId="0" xfId="2" applyFont="1" applyAlignment="1">
      <alignment horizontal="left" vertical="center" wrapText="1"/>
    </xf>
    <xf numFmtId="0" fontId="40" fillId="0" borderId="0" xfId="2" applyFont="1" applyAlignment="1">
      <alignment horizontal="center" vertical="center"/>
    </xf>
    <xf numFmtId="3" fontId="40" fillId="0" borderId="0" xfId="2" applyNumberFormat="1" applyFont="1" applyAlignment="1">
      <alignment horizontal="right" vertical="center" indent="1"/>
    </xf>
    <xf numFmtId="3" fontId="39" fillId="0" borderId="0" xfId="2" applyNumberFormat="1" applyFont="1" applyAlignment="1">
      <alignment horizontal="right" vertical="center" indent="1"/>
    </xf>
    <xf numFmtId="0" fontId="4" fillId="4" borderId="12" xfId="2" applyFont="1" applyFill="1" applyBorder="1" applyAlignment="1">
      <alignment horizontal="center" vertical="center"/>
    </xf>
    <xf numFmtId="0" fontId="41" fillId="4" borderId="12" xfId="2" applyFont="1" applyFill="1" applyBorder="1" applyAlignment="1">
      <alignment vertical="center" wrapText="1"/>
    </xf>
    <xf numFmtId="0" fontId="4" fillId="4" borderId="12" xfId="2" applyFont="1" applyFill="1" applyBorder="1" applyAlignment="1">
      <alignment horizontal="right" vertical="center" indent="1"/>
    </xf>
    <xf numFmtId="0" fontId="4" fillId="0" borderId="8" xfId="2" applyFont="1" applyBorder="1" applyAlignment="1">
      <alignment horizontal="center" vertical="center"/>
    </xf>
    <xf numFmtId="0" fontId="16" fillId="0" borderId="8" xfId="2" applyFont="1" applyBorder="1" applyAlignment="1">
      <alignment vertical="center" wrapText="1"/>
    </xf>
    <xf numFmtId="0" fontId="4" fillId="0" borderId="8" xfId="2" applyFont="1" applyBorder="1" applyAlignment="1">
      <alignment horizontal="right" vertical="center" indent="1"/>
    </xf>
    <xf numFmtId="3" fontId="16" fillId="0" borderId="8" xfId="2" applyNumberFormat="1" applyFont="1" applyBorder="1" applyAlignment="1">
      <alignment horizontal="right" vertical="center" indent="1"/>
    </xf>
    <xf numFmtId="0" fontId="15" fillId="0" borderId="8" xfId="2" applyFont="1" applyBorder="1" applyAlignment="1">
      <alignment horizontal="center" vertical="center"/>
    </xf>
    <xf numFmtId="0" fontId="6" fillId="0" borderId="8" xfId="2" applyFont="1" applyBorder="1" applyAlignment="1">
      <alignment vertical="center"/>
    </xf>
    <xf numFmtId="0" fontId="15" fillId="0" borderId="8" xfId="2" applyFont="1" applyBorder="1" applyAlignment="1">
      <alignment horizontal="right" vertical="center" indent="1"/>
    </xf>
    <xf numFmtId="3" fontId="6" fillId="0" borderId="8" xfId="2" applyNumberFormat="1" applyFont="1" applyBorder="1" applyAlignment="1">
      <alignment horizontal="right" vertical="center" indent="1"/>
    </xf>
    <xf numFmtId="164" fontId="15" fillId="0" borderId="8" xfId="2" applyNumberFormat="1" applyFont="1" applyBorder="1" applyAlignment="1">
      <alignment horizontal="center" vertical="center"/>
    </xf>
    <xf numFmtId="0" fontId="42" fillId="2" borderId="8" xfId="2" applyFont="1" applyFill="1" applyBorder="1" applyAlignment="1">
      <alignment horizontal="center" vertical="center"/>
    </xf>
    <xf numFmtId="0" fontId="12" fillId="2" borderId="8" xfId="2" applyFont="1" applyFill="1" applyBorder="1" applyAlignment="1">
      <alignment vertical="center" wrapText="1"/>
    </xf>
    <xf numFmtId="0" fontId="42" fillId="2" borderId="8" xfId="2" applyFont="1" applyFill="1" applyBorder="1" applyAlignment="1">
      <alignment horizontal="right" vertical="center" indent="1"/>
    </xf>
    <xf numFmtId="3" fontId="12" fillId="2" borderId="8" xfId="2" applyNumberFormat="1" applyFont="1" applyFill="1" applyBorder="1" applyAlignment="1">
      <alignment horizontal="right" vertical="center" indent="1"/>
    </xf>
    <xf numFmtId="0" fontId="43" fillId="0" borderId="0" xfId="2" applyFont="1"/>
    <xf numFmtId="0" fontId="44" fillId="0" borderId="0" xfId="2" applyFont="1"/>
    <xf numFmtId="0" fontId="10" fillId="0" borderId="0" xfId="2" applyFont="1"/>
    <xf numFmtId="0" fontId="2" fillId="0" borderId="0" xfId="2"/>
    <xf numFmtId="0" fontId="2" fillId="0" borderId="0" xfId="2" applyAlignment="1">
      <alignment horizontal="center"/>
    </xf>
    <xf numFmtId="0" fontId="3" fillId="0" borderId="0" xfId="2" applyFont="1" applyAlignment="1">
      <alignment horizontal="center" wrapText="1" shrinkToFit="1"/>
    </xf>
    <xf numFmtId="0" fontId="13" fillId="3" borderId="6" xfId="2" applyFont="1" applyFill="1" applyBorder="1" applyAlignment="1">
      <alignment wrapText="1" shrinkToFit="1"/>
    </xf>
    <xf numFmtId="0" fontId="13" fillId="0" borderId="0" xfId="2" applyFont="1" applyAlignment="1">
      <alignment wrapText="1" shrinkToFit="1"/>
    </xf>
    <xf numFmtId="49" fontId="46" fillId="0" borderId="0" xfId="0" applyNumberFormat="1" applyFont="1" applyAlignment="1">
      <alignment horizontal="justify" vertical="center"/>
    </xf>
    <xf numFmtId="0" fontId="47" fillId="0" borderId="6" xfId="0" applyFont="1" applyBorder="1" applyAlignment="1">
      <alignment wrapText="1"/>
    </xf>
    <xf numFmtId="0" fontId="3" fillId="0" borderId="0" xfId="2" applyFont="1" applyAlignment="1">
      <alignment wrapText="1"/>
    </xf>
    <xf numFmtId="3" fontId="2" fillId="0" borderId="0" xfId="2" applyNumberFormat="1" applyAlignment="1">
      <alignment horizontal="right"/>
    </xf>
    <xf numFmtId="49" fontId="15" fillId="0" borderId="0" xfId="2" applyNumberFormat="1" applyFont="1" applyAlignment="1">
      <alignment horizontal="left"/>
    </xf>
    <xf numFmtId="0" fontId="16" fillId="0" borderId="0" xfId="2" applyFont="1" applyAlignment="1">
      <alignment horizontal="right" wrapText="1"/>
    </xf>
    <xf numFmtId="0" fontId="16" fillId="0" borderId="0" xfId="2" applyFont="1" applyAlignment="1">
      <alignment horizontal="left"/>
    </xf>
    <xf numFmtId="14" fontId="16" fillId="0" borderId="0" xfId="2" applyNumberFormat="1" applyFont="1" applyAlignment="1">
      <alignment horizontal="right" wrapText="1"/>
    </xf>
    <xf numFmtId="0" fontId="48" fillId="0" borderId="0" xfId="1" applyAlignment="1" applyProtection="1">
      <alignment horizontal="left"/>
    </xf>
    <xf numFmtId="3" fontId="16" fillId="0" borderId="0" xfId="2" applyNumberFormat="1" applyFont="1" applyAlignment="1">
      <alignment horizontal="left"/>
    </xf>
    <xf numFmtId="49" fontId="15" fillId="0" borderId="0" xfId="2" applyNumberFormat="1" applyFont="1" applyAlignment="1">
      <alignment horizontal="center"/>
    </xf>
    <xf numFmtId="49" fontId="15" fillId="0" borderId="0" xfId="2" applyNumberFormat="1" applyFont="1" applyAlignment="1">
      <alignment wrapText="1"/>
    </xf>
    <xf numFmtId="0" fontId="15" fillId="0" borderId="0" xfId="2" applyFont="1" applyAlignment="1">
      <alignment horizontal="center"/>
    </xf>
    <xf numFmtId="3" fontId="19" fillId="7" borderId="9" xfId="2" applyNumberFormat="1" applyFont="1" applyFill="1" applyBorder="1" applyAlignment="1">
      <alignment horizontal="right" vertical="center" wrapText="1" indent="1"/>
    </xf>
    <xf numFmtId="3" fontId="19" fillId="7" borderId="8" xfId="0" applyNumberFormat="1" applyFont="1" applyFill="1" applyBorder="1" applyAlignment="1">
      <alignment horizontal="right" vertical="center" wrapText="1" indent="1"/>
    </xf>
    <xf numFmtId="3" fontId="19" fillId="7" borderId="8" xfId="2" applyNumberFormat="1" applyFont="1" applyFill="1" applyBorder="1" applyAlignment="1">
      <alignment horizontal="right" vertical="center" wrapText="1" indent="1"/>
    </xf>
    <xf numFmtId="3" fontId="18" fillId="7" borderId="9" xfId="2" applyNumberFormat="1" applyFont="1" applyFill="1" applyBorder="1" applyAlignment="1">
      <alignment horizontal="right" vertical="center" wrapText="1" indent="1"/>
    </xf>
    <xf numFmtId="3" fontId="6" fillId="7" borderId="8" xfId="2" applyNumberFormat="1" applyFont="1" applyFill="1" applyBorder="1" applyAlignment="1">
      <alignment horizontal="right" vertical="center" indent="1"/>
    </xf>
    <xf numFmtId="3" fontId="20" fillId="7" borderId="8" xfId="0" applyNumberFormat="1" applyFont="1" applyFill="1" applyBorder="1" applyAlignment="1">
      <alignment horizontal="right" vertical="center" indent="1"/>
    </xf>
    <xf numFmtId="0" fontId="45" fillId="0" borderId="0" xfId="2" applyFont="1" applyFill="1" applyBorder="1" applyAlignment="1">
      <alignment horizontal="left" vertical="center"/>
    </xf>
    <xf numFmtId="0" fontId="3" fillId="0" borderId="0" xfId="2" applyFont="1" applyFill="1" applyBorder="1" applyAlignment="1">
      <alignment horizontal="center" vertical="center"/>
    </xf>
    <xf numFmtId="3" fontId="3" fillId="0" borderId="0" xfId="2" applyNumberFormat="1" applyFont="1" applyFill="1" applyBorder="1" applyAlignment="1">
      <alignment horizontal="right" vertical="center"/>
    </xf>
    <xf numFmtId="3" fontId="3" fillId="0" borderId="0" xfId="2" applyNumberFormat="1" applyFont="1" applyFill="1" applyBorder="1" applyAlignment="1">
      <alignment horizontal="center"/>
    </xf>
    <xf numFmtId="3" fontId="3" fillId="0" borderId="0" xfId="2" applyNumberFormat="1" applyFont="1" applyFill="1" applyBorder="1" applyAlignment="1">
      <alignment horizontal="center" vertical="center"/>
    </xf>
  </cellXfs>
  <cellStyles count="6">
    <cellStyle name="Hypertextový odkaz" xfId="1" builtinId="8"/>
    <cellStyle name="Normální" xfId="0" builtinId="0"/>
    <cellStyle name="Normální 2" xfId="5" xr:uid="{63DA8C4F-8AAD-466F-A6FE-264F8DED033B}"/>
    <cellStyle name="Normální 2 2" xfId="4" xr:uid="{46361BFF-4EA8-4E05-9155-C192704F8F5F}"/>
    <cellStyle name="Normální 5" xfId="3" xr:uid="{8AAAACBF-4339-4139-BDE8-9F03A556E5BC}"/>
    <cellStyle name="normální_Sešit2" xfId="2" xr:uid="{1C31429D-80A9-416A-9DCD-C2B6F7DBD14E}"/>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C54EC2-7E85-4A36-B9DB-F0FAADC7ADCB}">
  <dimension ref="A1:AI285"/>
  <sheetViews>
    <sheetView tabSelected="1" topLeftCell="A216" workbookViewId="0">
      <selection activeCell="K9" sqref="K9"/>
    </sheetView>
  </sheetViews>
  <sheetFormatPr defaultColWidth="10.33203125" defaultRowHeight="10.199999999999999" x14ac:dyDescent="0.2"/>
  <cols>
    <col min="1" max="1" width="5.44140625" style="1" customWidth="1"/>
    <col min="2" max="2" width="82.6640625" style="139" customWidth="1"/>
    <col min="3" max="3" width="18.5546875" style="1" customWidth="1"/>
    <col min="4" max="4" width="16" style="1" customWidth="1"/>
    <col min="5" max="5" width="7.88671875" style="1" customWidth="1"/>
    <col min="6" max="6" width="12.6640625" style="3" customWidth="1"/>
    <col min="7" max="7" width="19.5546875" style="1" customWidth="1"/>
    <col min="8" max="225" width="10.33203125" style="2"/>
    <col min="226" max="226" width="5.44140625" style="2" customWidth="1"/>
    <col min="227" max="227" width="78.109375" style="2" customWidth="1"/>
    <col min="228" max="228" width="13.44140625" style="2" customWidth="1"/>
    <col min="229" max="229" width="18.5546875" style="2" customWidth="1"/>
    <col min="230" max="230" width="16" style="2" customWidth="1"/>
    <col min="231" max="231" width="7.88671875" style="2" customWidth="1"/>
    <col min="232" max="232" width="12.6640625" style="2" customWidth="1"/>
    <col min="233" max="233" width="19.5546875" style="2" customWidth="1"/>
    <col min="234" max="234" width="10.88671875" style="2" customWidth="1"/>
    <col min="235" max="235" width="10.44140625" style="2" customWidth="1"/>
    <col min="236" max="236" width="13.44140625" style="2" customWidth="1"/>
    <col min="237" max="237" width="14.109375" style="2" customWidth="1"/>
    <col min="238" max="238" width="16.6640625" style="2" customWidth="1"/>
    <col min="239" max="239" width="12" style="2" customWidth="1"/>
    <col min="240" max="240" width="10.33203125" style="2"/>
    <col min="241" max="241" width="11.88671875" style="2" customWidth="1"/>
    <col min="242" max="244" width="10.33203125" style="2"/>
    <col min="245" max="245" width="12.6640625" style="2" customWidth="1"/>
    <col min="246" max="250" width="10.33203125" style="2"/>
    <col min="251" max="251" width="10.44140625" style="2" customWidth="1"/>
    <col min="252" max="252" width="13.44140625" style="2" customWidth="1"/>
    <col min="253" max="253" width="14" style="2" customWidth="1"/>
    <col min="254" max="254" width="14.44140625" style="2" customWidth="1"/>
    <col min="255" max="481" width="10.33203125" style="2"/>
    <col min="482" max="482" width="5.44140625" style="2" customWidth="1"/>
    <col min="483" max="483" width="78.109375" style="2" customWidth="1"/>
    <col min="484" max="484" width="13.44140625" style="2" customWidth="1"/>
    <col min="485" max="485" width="18.5546875" style="2" customWidth="1"/>
    <col min="486" max="486" width="16" style="2" customWidth="1"/>
    <col min="487" max="487" width="7.88671875" style="2" customWidth="1"/>
    <col min="488" max="488" width="12.6640625" style="2" customWidth="1"/>
    <col min="489" max="489" width="19.5546875" style="2" customWidth="1"/>
    <col min="490" max="490" width="10.88671875" style="2" customWidth="1"/>
    <col min="491" max="491" width="10.44140625" style="2" customWidth="1"/>
    <col min="492" max="492" width="13.44140625" style="2" customWidth="1"/>
    <col min="493" max="493" width="14.109375" style="2" customWidth="1"/>
    <col min="494" max="494" width="16.6640625" style="2" customWidth="1"/>
    <col min="495" max="495" width="12" style="2" customWidth="1"/>
    <col min="496" max="496" width="10.33203125" style="2"/>
    <col min="497" max="497" width="11.88671875" style="2" customWidth="1"/>
    <col min="498" max="500" width="10.33203125" style="2"/>
    <col min="501" max="501" width="12.6640625" style="2" customWidth="1"/>
    <col min="502" max="506" width="10.33203125" style="2"/>
    <col min="507" max="507" width="10.44140625" style="2" customWidth="1"/>
    <col min="508" max="508" width="13.44140625" style="2" customWidth="1"/>
    <col min="509" max="509" width="14" style="2" customWidth="1"/>
    <col min="510" max="510" width="14.44140625" style="2" customWidth="1"/>
    <col min="511" max="737" width="10.33203125" style="2"/>
    <col min="738" max="738" width="5.44140625" style="2" customWidth="1"/>
    <col min="739" max="739" width="78.109375" style="2" customWidth="1"/>
    <col min="740" max="740" width="13.44140625" style="2" customWidth="1"/>
    <col min="741" max="741" width="18.5546875" style="2" customWidth="1"/>
    <col min="742" max="742" width="16" style="2" customWidth="1"/>
    <col min="743" max="743" width="7.88671875" style="2" customWidth="1"/>
    <col min="744" max="744" width="12.6640625" style="2" customWidth="1"/>
    <col min="745" max="745" width="19.5546875" style="2" customWidth="1"/>
    <col min="746" max="746" width="10.88671875" style="2" customWidth="1"/>
    <col min="747" max="747" width="10.44140625" style="2" customWidth="1"/>
    <col min="748" max="748" width="13.44140625" style="2" customWidth="1"/>
    <col min="749" max="749" width="14.109375" style="2" customWidth="1"/>
    <col min="750" max="750" width="16.6640625" style="2" customWidth="1"/>
    <col min="751" max="751" width="12" style="2" customWidth="1"/>
    <col min="752" max="752" width="10.33203125" style="2"/>
    <col min="753" max="753" width="11.88671875" style="2" customWidth="1"/>
    <col min="754" max="756" width="10.33203125" style="2"/>
    <col min="757" max="757" width="12.6640625" style="2" customWidth="1"/>
    <col min="758" max="762" width="10.33203125" style="2"/>
    <col min="763" max="763" width="10.44140625" style="2" customWidth="1"/>
    <col min="764" max="764" width="13.44140625" style="2" customWidth="1"/>
    <col min="765" max="765" width="14" style="2" customWidth="1"/>
    <col min="766" max="766" width="14.44140625" style="2" customWidth="1"/>
    <col min="767" max="993" width="10.33203125" style="2"/>
    <col min="994" max="994" width="5.44140625" style="2" customWidth="1"/>
    <col min="995" max="995" width="78.109375" style="2" customWidth="1"/>
    <col min="996" max="996" width="13.44140625" style="2" customWidth="1"/>
    <col min="997" max="997" width="18.5546875" style="2" customWidth="1"/>
    <col min="998" max="998" width="16" style="2" customWidth="1"/>
    <col min="999" max="999" width="7.88671875" style="2" customWidth="1"/>
    <col min="1000" max="1000" width="12.6640625" style="2" customWidth="1"/>
    <col min="1001" max="1001" width="19.5546875" style="2" customWidth="1"/>
    <col min="1002" max="1002" width="10.88671875" style="2" customWidth="1"/>
    <col min="1003" max="1003" width="10.44140625" style="2" customWidth="1"/>
    <col min="1004" max="1004" width="13.44140625" style="2" customWidth="1"/>
    <col min="1005" max="1005" width="14.109375" style="2" customWidth="1"/>
    <col min="1006" max="1006" width="16.6640625" style="2" customWidth="1"/>
    <col min="1007" max="1007" width="12" style="2" customWidth="1"/>
    <col min="1008" max="1008" width="10.33203125" style="2"/>
    <col min="1009" max="1009" width="11.88671875" style="2" customWidth="1"/>
    <col min="1010" max="1012" width="10.33203125" style="2"/>
    <col min="1013" max="1013" width="12.6640625" style="2" customWidth="1"/>
    <col min="1014" max="1018" width="10.33203125" style="2"/>
    <col min="1019" max="1019" width="10.44140625" style="2" customWidth="1"/>
    <col min="1020" max="1020" width="13.44140625" style="2" customWidth="1"/>
    <col min="1021" max="1021" width="14" style="2" customWidth="1"/>
    <col min="1022" max="1022" width="14.44140625" style="2" customWidth="1"/>
    <col min="1023" max="1249" width="10.33203125" style="2"/>
    <col min="1250" max="1250" width="5.44140625" style="2" customWidth="1"/>
    <col min="1251" max="1251" width="78.109375" style="2" customWidth="1"/>
    <col min="1252" max="1252" width="13.44140625" style="2" customWidth="1"/>
    <col min="1253" max="1253" width="18.5546875" style="2" customWidth="1"/>
    <col min="1254" max="1254" width="16" style="2" customWidth="1"/>
    <col min="1255" max="1255" width="7.88671875" style="2" customWidth="1"/>
    <col min="1256" max="1256" width="12.6640625" style="2" customWidth="1"/>
    <col min="1257" max="1257" width="19.5546875" style="2" customWidth="1"/>
    <col min="1258" max="1258" width="10.88671875" style="2" customWidth="1"/>
    <col min="1259" max="1259" width="10.44140625" style="2" customWidth="1"/>
    <col min="1260" max="1260" width="13.44140625" style="2" customWidth="1"/>
    <col min="1261" max="1261" width="14.109375" style="2" customWidth="1"/>
    <col min="1262" max="1262" width="16.6640625" style="2" customWidth="1"/>
    <col min="1263" max="1263" width="12" style="2" customWidth="1"/>
    <col min="1264" max="1264" width="10.33203125" style="2"/>
    <col min="1265" max="1265" width="11.88671875" style="2" customWidth="1"/>
    <col min="1266" max="1268" width="10.33203125" style="2"/>
    <col min="1269" max="1269" width="12.6640625" style="2" customWidth="1"/>
    <col min="1270" max="1274" width="10.33203125" style="2"/>
    <col min="1275" max="1275" width="10.44140625" style="2" customWidth="1"/>
    <col min="1276" max="1276" width="13.44140625" style="2" customWidth="1"/>
    <col min="1277" max="1277" width="14" style="2" customWidth="1"/>
    <col min="1278" max="1278" width="14.44140625" style="2" customWidth="1"/>
    <col min="1279" max="1505" width="10.33203125" style="2"/>
    <col min="1506" max="1506" width="5.44140625" style="2" customWidth="1"/>
    <col min="1507" max="1507" width="78.109375" style="2" customWidth="1"/>
    <col min="1508" max="1508" width="13.44140625" style="2" customWidth="1"/>
    <col min="1509" max="1509" width="18.5546875" style="2" customWidth="1"/>
    <col min="1510" max="1510" width="16" style="2" customWidth="1"/>
    <col min="1511" max="1511" width="7.88671875" style="2" customWidth="1"/>
    <col min="1512" max="1512" width="12.6640625" style="2" customWidth="1"/>
    <col min="1513" max="1513" width="19.5546875" style="2" customWidth="1"/>
    <col min="1514" max="1514" width="10.88671875" style="2" customWidth="1"/>
    <col min="1515" max="1515" width="10.44140625" style="2" customWidth="1"/>
    <col min="1516" max="1516" width="13.44140625" style="2" customWidth="1"/>
    <col min="1517" max="1517" width="14.109375" style="2" customWidth="1"/>
    <col min="1518" max="1518" width="16.6640625" style="2" customWidth="1"/>
    <col min="1519" max="1519" width="12" style="2" customWidth="1"/>
    <col min="1520" max="1520" width="10.33203125" style="2"/>
    <col min="1521" max="1521" width="11.88671875" style="2" customWidth="1"/>
    <col min="1522" max="1524" width="10.33203125" style="2"/>
    <col min="1525" max="1525" width="12.6640625" style="2" customWidth="1"/>
    <col min="1526" max="1530" width="10.33203125" style="2"/>
    <col min="1531" max="1531" width="10.44140625" style="2" customWidth="1"/>
    <col min="1532" max="1532" width="13.44140625" style="2" customWidth="1"/>
    <col min="1533" max="1533" width="14" style="2" customWidth="1"/>
    <col min="1534" max="1534" width="14.44140625" style="2" customWidth="1"/>
    <col min="1535" max="1761" width="10.33203125" style="2"/>
    <col min="1762" max="1762" width="5.44140625" style="2" customWidth="1"/>
    <col min="1763" max="1763" width="78.109375" style="2" customWidth="1"/>
    <col min="1764" max="1764" width="13.44140625" style="2" customWidth="1"/>
    <col min="1765" max="1765" width="18.5546875" style="2" customWidth="1"/>
    <col min="1766" max="1766" width="16" style="2" customWidth="1"/>
    <col min="1767" max="1767" width="7.88671875" style="2" customWidth="1"/>
    <col min="1768" max="1768" width="12.6640625" style="2" customWidth="1"/>
    <col min="1769" max="1769" width="19.5546875" style="2" customWidth="1"/>
    <col min="1770" max="1770" width="10.88671875" style="2" customWidth="1"/>
    <col min="1771" max="1771" width="10.44140625" style="2" customWidth="1"/>
    <col min="1772" max="1772" width="13.44140625" style="2" customWidth="1"/>
    <col min="1773" max="1773" width="14.109375" style="2" customWidth="1"/>
    <col min="1774" max="1774" width="16.6640625" style="2" customWidth="1"/>
    <col min="1775" max="1775" width="12" style="2" customWidth="1"/>
    <col min="1776" max="1776" width="10.33203125" style="2"/>
    <col min="1777" max="1777" width="11.88671875" style="2" customWidth="1"/>
    <col min="1778" max="1780" width="10.33203125" style="2"/>
    <col min="1781" max="1781" width="12.6640625" style="2" customWidth="1"/>
    <col min="1782" max="1786" width="10.33203125" style="2"/>
    <col min="1787" max="1787" width="10.44140625" style="2" customWidth="1"/>
    <col min="1788" max="1788" width="13.44140625" style="2" customWidth="1"/>
    <col min="1789" max="1789" width="14" style="2" customWidth="1"/>
    <col min="1790" max="1790" width="14.44140625" style="2" customWidth="1"/>
    <col min="1791" max="2017" width="10.33203125" style="2"/>
    <col min="2018" max="2018" width="5.44140625" style="2" customWidth="1"/>
    <col min="2019" max="2019" width="78.109375" style="2" customWidth="1"/>
    <col min="2020" max="2020" width="13.44140625" style="2" customWidth="1"/>
    <col min="2021" max="2021" width="18.5546875" style="2" customWidth="1"/>
    <col min="2022" max="2022" width="16" style="2" customWidth="1"/>
    <col min="2023" max="2023" width="7.88671875" style="2" customWidth="1"/>
    <col min="2024" max="2024" width="12.6640625" style="2" customWidth="1"/>
    <col min="2025" max="2025" width="19.5546875" style="2" customWidth="1"/>
    <col min="2026" max="2026" width="10.88671875" style="2" customWidth="1"/>
    <col min="2027" max="2027" width="10.44140625" style="2" customWidth="1"/>
    <col min="2028" max="2028" width="13.44140625" style="2" customWidth="1"/>
    <col min="2029" max="2029" width="14.109375" style="2" customWidth="1"/>
    <col min="2030" max="2030" width="16.6640625" style="2" customWidth="1"/>
    <col min="2031" max="2031" width="12" style="2" customWidth="1"/>
    <col min="2032" max="2032" width="10.33203125" style="2"/>
    <col min="2033" max="2033" width="11.88671875" style="2" customWidth="1"/>
    <col min="2034" max="2036" width="10.33203125" style="2"/>
    <col min="2037" max="2037" width="12.6640625" style="2" customWidth="1"/>
    <col min="2038" max="2042" width="10.33203125" style="2"/>
    <col min="2043" max="2043" width="10.44140625" style="2" customWidth="1"/>
    <col min="2044" max="2044" width="13.44140625" style="2" customWidth="1"/>
    <col min="2045" max="2045" width="14" style="2" customWidth="1"/>
    <col min="2046" max="2046" width="14.44140625" style="2" customWidth="1"/>
    <col min="2047" max="2273" width="10.33203125" style="2"/>
    <col min="2274" max="2274" width="5.44140625" style="2" customWidth="1"/>
    <col min="2275" max="2275" width="78.109375" style="2" customWidth="1"/>
    <col min="2276" max="2276" width="13.44140625" style="2" customWidth="1"/>
    <col min="2277" max="2277" width="18.5546875" style="2" customWidth="1"/>
    <col min="2278" max="2278" width="16" style="2" customWidth="1"/>
    <col min="2279" max="2279" width="7.88671875" style="2" customWidth="1"/>
    <col min="2280" max="2280" width="12.6640625" style="2" customWidth="1"/>
    <col min="2281" max="2281" width="19.5546875" style="2" customWidth="1"/>
    <col min="2282" max="2282" width="10.88671875" style="2" customWidth="1"/>
    <col min="2283" max="2283" width="10.44140625" style="2" customWidth="1"/>
    <col min="2284" max="2284" width="13.44140625" style="2" customWidth="1"/>
    <col min="2285" max="2285" width="14.109375" style="2" customWidth="1"/>
    <col min="2286" max="2286" width="16.6640625" style="2" customWidth="1"/>
    <col min="2287" max="2287" width="12" style="2" customWidth="1"/>
    <col min="2288" max="2288" width="10.33203125" style="2"/>
    <col min="2289" max="2289" width="11.88671875" style="2" customWidth="1"/>
    <col min="2290" max="2292" width="10.33203125" style="2"/>
    <col min="2293" max="2293" width="12.6640625" style="2" customWidth="1"/>
    <col min="2294" max="2298" width="10.33203125" style="2"/>
    <col min="2299" max="2299" width="10.44140625" style="2" customWidth="1"/>
    <col min="2300" max="2300" width="13.44140625" style="2" customWidth="1"/>
    <col min="2301" max="2301" width="14" style="2" customWidth="1"/>
    <col min="2302" max="2302" width="14.44140625" style="2" customWidth="1"/>
    <col min="2303" max="2529" width="10.33203125" style="2"/>
    <col min="2530" max="2530" width="5.44140625" style="2" customWidth="1"/>
    <col min="2531" max="2531" width="78.109375" style="2" customWidth="1"/>
    <col min="2532" max="2532" width="13.44140625" style="2" customWidth="1"/>
    <col min="2533" max="2533" width="18.5546875" style="2" customWidth="1"/>
    <col min="2534" max="2534" width="16" style="2" customWidth="1"/>
    <col min="2535" max="2535" width="7.88671875" style="2" customWidth="1"/>
    <col min="2536" max="2536" width="12.6640625" style="2" customWidth="1"/>
    <col min="2537" max="2537" width="19.5546875" style="2" customWidth="1"/>
    <col min="2538" max="2538" width="10.88671875" style="2" customWidth="1"/>
    <col min="2539" max="2539" width="10.44140625" style="2" customWidth="1"/>
    <col min="2540" max="2540" width="13.44140625" style="2" customWidth="1"/>
    <col min="2541" max="2541" width="14.109375" style="2" customWidth="1"/>
    <col min="2542" max="2542" width="16.6640625" style="2" customWidth="1"/>
    <col min="2543" max="2543" width="12" style="2" customWidth="1"/>
    <col min="2544" max="2544" width="10.33203125" style="2"/>
    <col min="2545" max="2545" width="11.88671875" style="2" customWidth="1"/>
    <col min="2546" max="2548" width="10.33203125" style="2"/>
    <col min="2549" max="2549" width="12.6640625" style="2" customWidth="1"/>
    <col min="2550" max="2554" width="10.33203125" style="2"/>
    <col min="2555" max="2555" width="10.44140625" style="2" customWidth="1"/>
    <col min="2556" max="2556" width="13.44140625" style="2" customWidth="1"/>
    <col min="2557" max="2557" width="14" style="2" customWidth="1"/>
    <col min="2558" max="2558" width="14.44140625" style="2" customWidth="1"/>
    <col min="2559" max="2785" width="10.33203125" style="2"/>
    <col min="2786" max="2786" width="5.44140625" style="2" customWidth="1"/>
    <col min="2787" max="2787" width="78.109375" style="2" customWidth="1"/>
    <col min="2788" max="2788" width="13.44140625" style="2" customWidth="1"/>
    <col min="2789" max="2789" width="18.5546875" style="2" customWidth="1"/>
    <col min="2790" max="2790" width="16" style="2" customWidth="1"/>
    <col min="2791" max="2791" width="7.88671875" style="2" customWidth="1"/>
    <col min="2792" max="2792" width="12.6640625" style="2" customWidth="1"/>
    <col min="2793" max="2793" width="19.5546875" style="2" customWidth="1"/>
    <col min="2794" max="2794" width="10.88671875" style="2" customWidth="1"/>
    <col min="2795" max="2795" width="10.44140625" style="2" customWidth="1"/>
    <col min="2796" max="2796" width="13.44140625" style="2" customWidth="1"/>
    <col min="2797" max="2797" width="14.109375" style="2" customWidth="1"/>
    <col min="2798" max="2798" width="16.6640625" style="2" customWidth="1"/>
    <col min="2799" max="2799" width="12" style="2" customWidth="1"/>
    <col min="2800" max="2800" width="10.33203125" style="2"/>
    <col min="2801" max="2801" width="11.88671875" style="2" customWidth="1"/>
    <col min="2802" max="2804" width="10.33203125" style="2"/>
    <col min="2805" max="2805" width="12.6640625" style="2" customWidth="1"/>
    <col min="2806" max="2810" width="10.33203125" style="2"/>
    <col min="2811" max="2811" width="10.44140625" style="2" customWidth="1"/>
    <col min="2812" max="2812" width="13.44140625" style="2" customWidth="1"/>
    <col min="2813" max="2813" width="14" style="2" customWidth="1"/>
    <col min="2814" max="2814" width="14.44140625" style="2" customWidth="1"/>
    <col min="2815" max="3041" width="10.33203125" style="2"/>
    <col min="3042" max="3042" width="5.44140625" style="2" customWidth="1"/>
    <col min="3043" max="3043" width="78.109375" style="2" customWidth="1"/>
    <col min="3044" max="3044" width="13.44140625" style="2" customWidth="1"/>
    <col min="3045" max="3045" width="18.5546875" style="2" customWidth="1"/>
    <col min="3046" max="3046" width="16" style="2" customWidth="1"/>
    <col min="3047" max="3047" width="7.88671875" style="2" customWidth="1"/>
    <col min="3048" max="3048" width="12.6640625" style="2" customWidth="1"/>
    <col min="3049" max="3049" width="19.5546875" style="2" customWidth="1"/>
    <col min="3050" max="3050" width="10.88671875" style="2" customWidth="1"/>
    <col min="3051" max="3051" width="10.44140625" style="2" customWidth="1"/>
    <col min="3052" max="3052" width="13.44140625" style="2" customWidth="1"/>
    <col min="3053" max="3053" width="14.109375" style="2" customWidth="1"/>
    <col min="3054" max="3054" width="16.6640625" style="2" customWidth="1"/>
    <col min="3055" max="3055" width="12" style="2" customWidth="1"/>
    <col min="3056" max="3056" width="10.33203125" style="2"/>
    <col min="3057" max="3057" width="11.88671875" style="2" customWidth="1"/>
    <col min="3058" max="3060" width="10.33203125" style="2"/>
    <col min="3061" max="3061" width="12.6640625" style="2" customWidth="1"/>
    <col min="3062" max="3066" width="10.33203125" style="2"/>
    <col min="3067" max="3067" width="10.44140625" style="2" customWidth="1"/>
    <col min="3068" max="3068" width="13.44140625" style="2" customWidth="1"/>
    <col min="3069" max="3069" width="14" style="2" customWidth="1"/>
    <col min="3070" max="3070" width="14.44140625" style="2" customWidth="1"/>
    <col min="3071" max="3297" width="10.33203125" style="2"/>
    <col min="3298" max="3298" width="5.44140625" style="2" customWidth="1"/>
    <col min="3299" max="3299" width="78.109375" style="2" customWidth="1"/>
    <col min="3300" max="3300" width="13.44140625" style="2" customWidth="1"/>
    <col min="3301" max="3301" width="18.5546875" style="2" customWidth="1"/>
    <col min="3302" max="3302" width="16" style="2" customWidth="1"/>
    <col min="3303" max="3303" width="7.88671875" style="2" customWidth="1"/>
    <col min="3304" max="3304" width="12.6640625" style="2" customWidth="1"/>
    <col min="3305" max="3305" width="19.5546875" style="2" customWidth="1"/>
    <col min="3306" max="3306" width="10.88671875" style="2" customWidth="1"/>
    <col min="3307" max="3307" width="10.44140625" style="2" customWidth="1"/>
    <col min="3308" max="3308" width="13.44140625" style="2" customWidth="1"/>
    <col min="3309" max="3309" width="14.109375" style="2" customWidth="1"/>
    <col min="3310" max="3310" width="16.6640625" style="2" customWidth="1"/>
    <col min="3311" max="3311" width="12" style="2" customWidth="1"/>
    <col min="3312" max="3312" width="10.33203125" style="2"/>
    <col min="3313" max="3313" width="11.88671875" style="2" customWidth="1"/>
    <col min="3314" max="3316" width="10.33203125" style="2"/>
    <col min="3317" max="3317" width="12.6640625" style="2" customWidth="1"/>
    <col min="3318" max="3322" width="10.33203125" style="2"/>
    <col min="3323" max="3323" width="10.44140625" style="2" customWidth="1"/>
    <col min="3324" max="3324" width="13.44140625" style="2" customWidth="1"/>
    <col min="3325" max="3325" width="14" style="2" customWidth="1"/>
    <col min="3326" max="3326" width="14.44140625" style="2" customWidth="1"/>
    <col min="3327" max="3553" width="10.33203125" style="2"/>
    <col min="3554" max="3554" width="5.44140625" style="2" customWidth="1"/>
    <col min="3555" max="3555" width="78.109375" style="2" customWidth="1"/>
    <col min="3556" max="3556" width="13.44140625" style="2" customWidth="1"/>
    <col min="3557" max="3557" width="18.5546875" style="2" customWidth="1"/>
    <col min="3558" max="3558" width="16" style="2" customWidth="1"/>
    <col min="3559" max="3559" width="7.88671875" style="2" customWidth="1"/>
    <col min="3560" max="3560" width="12.6640625" style="2" customWidth="1"/>
    <col min="3561" max="3561" width="19.5546875" style="2" customWidth="1"/>
    <col min="3562" max="3562" width="10.88671875" style="2" customWidth="1"/>
    <col min="3563" max="3563" width="10.44140625" style="2" customWidth="1"/>
    <col min="3564" max="3564" width="13.44140625" style="2" customWidth="1"/>
    <col min="3565" max="3565" width="14.109375" style="2" customWidth="1"/>
    <col min="3566" max="3566" width="16.6640625" style="2" customWidth="1"/>
    <col min="3567" max="3567" width="12" style="2" customWidth="1"/>
    <col min="3568" max="3568" width="10.33203125" style="2"/>
    <col min="3569" max="3569" width="11.88671875" style="2" customWidth="1"/>
    <col min="3570" max="3572" width="10.33203125" style="2"/>
    <col min="3573" max="3573" width="12.6640625" style="2" customWidth="1"/>
    <col min="3574" max="3578" width="10.33203125" style="2"/>
    <col min="3579" max="3579" width="10.44140625" style="2" customWidth="1"/>
    <col min="3580" max="3580" width="13.44140625" style="2" customWidth="1"/>
    <col min="3581" max="3581" width="14" style="2" customWidth="1"/>
    <col min="3582" max="3582" width="14.44140625" style="2" customWidth="1"/>
    <col min="3583" max="3809" width="10.33203125" style="2"/>
    <col min="3810" max="3810" width="5.44140625" style="2" customWidth="1"/>
    <col min="3811" max="3811" width="78.109375" style="2" customWidth="1"/>
    <col min="3812" max="3812" width="13.44140625" style="2" customWidth="1"/>
    <col min="3813" max="3813" width="18.5546875" style="2" customWidth="1"/>
    <col min="3814" max="3814" width="16" style="2" customWidth="1"/>
    <col min="3815" max="3815" width="7.88671875" style="2" customWidth="1"/>
    <col min="3816" max="3816" width="12.6640625" style="2" customWidth="1"/>
    <col min="3817" max="3817" width="19.5546875" style="2" customWidth="1"/>
    <col min="3818" max="3818" width="10.88671875" style="2" customWidth="1"/>
    <col min="3819" max="3819" width="10.44140625" style="2" customWidth="1"/>
    <col min="3820" max="3820" width="13.44140625" style="2" customWidth="1"/>
    <col min="3821" max="3821" width="14.109375" style="2" customWidth="1"/>
    <col min="3822" max="3822" width="16.6640625" style="2" customWidth="1"/>
    <col min="3823" max="3823" width="12" style="2" customWidth="1"/>
    <col min="3824" max="3824" width="10.33203125" style="2"/>
    <col min="3825" max="3825" width="11.88671875" style="2" customWidth="1"/>
    <col min="3826" max="3828" width="10.33203125" style="2"/>
    <col min="3829" max="3829" width="12.6640625" style="2" customWidth="1"/>
    <col min="3830" max="3834" width="10.33203125" style="2"/>
    <col min="3835" max="3835" width="10.44140625" style="2" customWidth="1"/>
    <col min="3836" max="3836" width="13.44140625" style="2" customWidth="1"/>
    <col min="3837" max="3837" width="14" style="2" customWidth="1"/>
    <col min="3838" max="3838" width="14.44140625" style="2" customWidth="1"/>
    <col min="3839" max="4065" width="10.33203125" style="2"/>
    <col min="4066" max="4066" width="5.44140625" style="2" customWidth="1"/>
    <col min="4067" max="4067" width="78.109375" style="2" customWidth="1"/>
    <col min="4068" max="4068" width="13.44140625" style="2" customWidth="1"/>
    <col min="4069" max="4069" width="18.5546875" style="2" customWidth="1"/>
    <col min="4070" max="4070" width="16" style="2" customWidth="1"/>
    <col min="4071" max="4071" width="7.88671875" style="2" customWidth="1"/>
    <col min="4072" max="4072" width="12.6640625" style="2" customWidth="1"/>
    <col min="4073" max="4073" width="19.5546875" style="2" customWidth="1"/>
    <col min="4074" max="4074" width="10.88671875" style="2" customWidth="1"/>
    <col min="4075" max="4075" width="10.44140625" style="2" customWidth="1"/>
    <col min="4076" max="4076" width="13.44140625" style="2" customWidth="1"/>
    <col min="4077" max="4077" width="14.109375" style="2" customWidth="1"/>
    <col min="4078" max="4078" width="16.6640625" style="2" customWidth="1"/>
    <col min="4079" max="4079" width="12" style="2" customWidth="1"/>
    <col min="4080" max="4080" width="10.33203125" style="2"/>
    <col min="4081" max="4081" width="11.88671875" style="2" customWidth="1"/>
    <col min="4082" max="4084" width="10.33203125" style="2"/>
    <col min="4085" max="4085" width="12.6640625" style="2" customWidth="1"/>
    <col min="4086" max="4090" width="10.33203125" style="2"/>
    <col min="4091" max="4091" width="10.44140625" style="2" customWidth="1"/>
    <col min="4092" max="4092" width="13.44140625" style="2" customWidth="1"/>
    <col min="4093" max="4093" width="14" style="2" customWidth="1"/>
    <col min="4094" max="4094" width="14.44140625" style="2" customWidth="1"/>
    <col min="4095" max="4321" width="10.33203125" style="2"/>
    <col min="4322" max="4322" width="5.44140625" style="2" customWidth="1"/>
    <col min="4323" max="4323" width="78.109375" style="2" customWidth="1"/>
    <col min="4324" max="4324" width="13.44140625" style="2" customWidth="1"/>
    <col min="4325" max="4325" width="18.5546875" style="2" customWidth="1"/>
    <col min="4326" max="4326" width="16" style="2" customWidth="1"/>
    <col min="4327" max="4327" width="7.88671875" style="2" customWidth="1"/>
    <col min="4328" max="4328" width="12.6640625" style="2" customWidth="1"/>
    <col min="4329" max="4329" width="19.5546875" style="2" customWidth="1"/>
    <col min="4330" max="4330" width="10.88671875" style="2" customWidth="1"/>
    <col min="4331" max="4331" width="10.44140625" style="2" customWidth="1"/>
    <col min="4332" max="4332" width="13.44140625" style="2" customWidth="1"/>
    <col min="4333" max="4333" width="14.109375" style="2" customWidth="1"/>
    <col min="4334" max="4334" width="16.6640625" style="2" customWidth="1"/>
    <col min="4335" max="4335" width="12" style="2" customWidth="1"/>
    <col min="4336" max="4336" width="10.33203125" style="2"/>
    <col min="4337" max="4337" width="11.88671875" style="2" customWidth="1"/>
    <col min="4338" max="4340" width="10.33203125" style="2"/>
    <col min="4341" max="4341" width="12.6640625" style="2" customWidth="1"/>
    <col min="4342" max="4346" width="10.33203125" style="2"/>
    <col min="4347" max="4347" width="10.44140625" style="2" customWidth="1"/>
    <col min="4348" max="4348" width="13.44140625" style="2" customWidth="1"/>
    <col min="4349" max="4349" width="14" style="2" customWidth="1"/>
    <col min="4350" max="4350" width="14.44140625" style="2" customWidth="1"/>
    <col min="4351" max="4577" width="10.33203125" style="2"/>
    <col min="4578" max="4578" width="5.44140625" style="2" customWidth="1"/>
    <col min="4579" max="4579" width="78.109375" style="2" customWidth="1"/>
    <col min="4580" max="4580" width="13.44140625" style="2" customWidth="1"/>
    <col min="4581" max="4581" width="18.5546875" style="2" customWidth="1"/>
    <col min="4582" max="4582" width="16" style="2" customWidth="1"/>
    <col min="4583" max="4583" width="7.88671875" style="2" customWidth="1"/>
    <col min="4584" max="4584" width="12.6640625" style="2" customWidth="1"/>
    <col min="4585" max="4585" width="19.5546875" style="2" customWidth="1"/>
    <col min="4586" max="4586" width="10.88671875" style="2" customWidth="1"/>
    <col min="4587" max="4587" width="10.44140625" style="2" customWidth="1"/>
    <col min="4588" max="4588" width="13.44140625" style="2" customWidth="1"/>
    <col min="4589" max="4589" width="14.109375" style="2" customWidth="1"/>
    <col min="4590" max="4590" width="16.6640625" style="2" customWidth="1"/>
    <col min="4591" max="4591" width="12" style="2" customWidth="1"/>
    <col min="4592" max="4592" width="10.33203125" style="2"/>
    <col min="4593" max="4593" width="11.88671875" style="2" customWidth="1"/>
    <col min="4594" max="4596" width="10.33203125" style="2"/>
    <col min="4597" max="4597" width="12.6640625" style="2" customWidth="1"/>
    <col min="4598" max="4602" width="10.33203125" style="2"/>
    <col min="4603" max="4603" width="10.44140625" style="2" customWidth="1"/>
    <col min="4604" max="4604" width="13.44140625" style="2" customWidth="1"/>
    <col min="4605" max="4605" width="14" style="2" customWidth="1"/>
    <col min="4606" max="4606" width="14.44140625" style="2" customWidth="1"/>
    <col min="4607" max="4833" width="10.33203125" style="2"/>
    <col min="4834" max="4834" width="5.44140625" style="2" customWidth="1"/>
    <col min="4835" max="4835" width="78.109375" style="2" customWidth="1"/>
    <col min="4836" max="4836" width="13.44140625" style="2" customWidth="1"/>
    <col min="4837" max="4837" width="18.5546875" style="2" customWidth="1"/>
    <col min="4838" max="4838" width="16" style="2" customWidth="1"/>
    <col min="4839" max="4839" width="7.88671875" style="2" customWidth="1"/>
    <col min="4840" max="4840" width="12.6640625" style="2" customWidth="1"/>
    <col min="4841" max="4841" width="19.5546875" style="2" customWidth="1"/>
    <col min="4842" max="4842" width="10.88671875" style="2" customWidth="1"/>
    <col min="4843" max="4843" width="10.44140625" style="2" customWidth="1"/>
    <col min="4844" max="4844" width="13.44140625" style="2" customWidth="1"/>
    <col min="4845" max="4845" width="14.109375" style="2" customWidth="1"/>
    <col min="4846" max="4846" width="16.6640625" style="2" customWidth="1"/>
    <col min="4847" max="4847" width="12" style="2" customWidth="1"/>
    <col min="4848" max="4848" width="10.33203125" style="2"/>
    <col min="4849" max="4849" width="11.88671875" style="2" customWidth="1"/>
    <col min="4850" max="4852" width="10.33203125" style="2"/>
    <col min="4853" max="4853" width="12.6640625" style="2" customWidth="1"/>
    <col min="4854" max="4858" width="10.33203125" style="2"/>
    <col min="4859" max="4859" width="10.44140625" style="2" customWidth="1"/>
    <col min="4860" max="4860" width="13.44140625" style="2" customWidth="1"/>
    <col min="4861" max="4861" width="14" style="2" customWidth="1"/>
    <col min="4862" max="4862" width="14.44140625" style="2" customWidth="1"/>
    <col min="4863" max="5089" width="10.33203125" style="2"/>
    <col min="5090" max="5090" width="5.44140625" style="2" customWidth="1"/>
    <col min="5091" max="5091" width="78.109375" style="2" customWidth="1"/>
    <col min="5092" max="5092" width="13.44140625" style="2" customWidth="1"/>
    <col min="5093" max="5093" width="18.5546875" style="2" customWidth="1"/>
    <col min="5094" max="5094" width="16" style="2" customWidth="1"/>
    <col min="5095" max="5095" width="7.88671875" style="2" customWidth="1"/>
    <col min="5096" max="5096" width="12.6640625" style="2" customWidth="1"/>
    <col min="5097" max="5097" width="19.5546875" style="2" customWidth="1"/>
    <col min="5098" max="5098" width="10.88671875" style="2" customWidth="1"/>
    <col min="5099" max="5099" width="10.44140625" style="2" customWidth="1"/>
    <col min="5100" max="5100" width="13.44140625" style="2" customWidth="1"/>
    <col min="5101" max="5101" width="14.109375" style="2" customWidth="1"/>
    <col min="5102" max="5102" width="16.6640625" style="2" customWidth="1"/>
    <col min="5103" max="5103" width="12" style="2" customWidth="1"/>
    <col min="5104" max="5104" width="10.33203125" style="2"/>
    <col min="5105" max="5105" width="11.88671875" style="2" customWidth="1"/>
    <col min="5106" max="5108" width="10.33203125" style="2"/>
    <col min="5109" max="5109" width="12.6640625" style="2" customWidth="1"/>
    <col min="5110" max="5114" width="10.33203125" style="2"/>
    <col min="5115" max="5115" width="10.44140625" style="2" customWidth="1"/>
    <col min="5116" max="5116" width="13.44140625" style="2" customWidth="1"/>
    <col min="5117" max="5117" width="14" style="2" customWidth="1"/>
    <col min="5118" max="5118" width="14.44140625" style="2" customWidth="1"/>
    <col min="5119" max="5345" width="10.33203125" style="2"/>
    <col min="5346" max="5346" width="5.44140625" style="2" customWidth="1"/>
    <col min="5347" max="5347" width="78.109375" style="2" customWidth="1"/>
    <col min="5348" max="5348" width="13.44140625" style="2" customWidth="1"/>
    <col min="5349" max="5349" width="18.5546875" style="2" customWidth="1"/>
    <col min="5350" max="5350" width="16" style="2" customWidth="1"/>
    <col min="5351" max="5351" width="7.88671875" style="2" customWidth="1"/>
    <col min="5352" max="5352" width="12.6640625" style="2" customWidth="1"/>
    <col min="5353" max="5353" width="19.5546875" style="2" customWidth="1"/>
    <col min="5354" max="5354" width="10.88671875" style="2" customWidth="1"/>
    <col min="5355" max="5355" width="10.44140625" style="2" customWidth="1"/>
    <col min="5356" max="5356" width="13.44140625" style="2" customWidth="1"/>
    <col min="5357" max="5357" width="14.109375" style="2" customWidth="1"/>
    <col min="5358" max="5358" width="16.6640625" style="2" customWidth="1"/>
    <col min="5359" max="5359" width="12" style="2" customWidth="1"/>
    <col min="5360" max="5360" width="10.33203125" style="2"/>
    <col min="5361" max="5361" width="11.88671875" style="2" customWidth="1"/>
    <col min="5362" max="5364" width="10.33203125" style="2"/>
    <col min="5365" max="5365" width="12.6640625" style="2" customWidth="1"/>
    <col min="5366" max="5370" width="10.33203125" style="2"/>
    <col min="5371" max="5371" width="10.44140625" style="2" customWidth="1"/>
    <col min="5372" max="5372" width="13.44140625" style="2" customWidth="1"/>
    <col min="5373" max="5373" width="14" style="2" customWidth="1"/>
    <col min="5374" max="5374" width="14.44140625" style="2" customWidth="1"/>
    <col min="5375" max="5601" width="10.33203125" style="2"/>
    <col min="5602" max="5602" width="5.44140625" style="2" customWidth="1"/>
    <col min="5603" max="5603" width="78.109375" style="2" customWidth="1"/>
    <col min="5604" max="5604" width="13.44140625" style="2" customWidth="1"/>
    <col min="5605" max="5605" width="18.5546875" style="2" customWidth="1"/>
    <col min="5606" max="5606" width="16" style="2" customWidth="1"/>
    <col min="5607" max="5607" width="7.88671875" style="2" customWidth="1"/>
    <col min="5608" max="5608" width="12.6640625" style="2" customWidth="1"/>
    <col min="5609" max="5609" width="19.5546875" style="2" customWidth="1"/>
    <col min="5610" max="5610" width="10.88671875" style="2" customWidth="1"/>
    <col min="5611" max="5611" width="10.44140625" style="2" customWidth="1"/>
    <col min="5612" max="5612" width="13.44140625" style="2" customWidth="1"/>
    <col min="5613" max="5613" width="14.109375" style="2" customWidth="1"/>
    <col min="5614" max="5614" width="16.6640625" style="2" customWidth="1"/>
    <col min="5615" max="5615" width="12" style="2" customWidth="1"/>
    <col min="5616" max="5616" width="10.33203125" style="2"/>
    <col min="5617" max="5617" width="11.88671875" style="2" customWidth="1"/>
    <col min="5618" max="5620" width="10.33203125" style="2"/>
    <col min="5621" max="5621" width="12.6640625" style="2" customWidth="1"/>
    <col min="5622" max="5626" width="10.33203125" style="2"/>
    <col min="5627" max="5627" width="10.44140625" style="2" customWidth="1"/>
    <col min="5628" max="5628" width="13.44140625" style="2" customWidth="1"/>
    <col min="5629" max="5629" width="14" style="2" customWidth="1"/>
    <col min="5630" max="5630" width="14.44140625" style="2" customWidth="1"/>
    <col min="5631" max="5857" width="10.33203125" style="2"/>
    <col min="5858" max="5858" width="5.44140625" style="2" customWidth="1"/>
    <col min="5859" max="5859" width="78.109375" style="2" customWidth="1"/>
    <col min="5860" max="5860" width="13.44140625" style="2" customWidth="1"/>
    <col min="5861" max="5861" width="18.5546875" style="2" customWidth="1"/>
    <col min="5862" max="5862" width="16" style="2" customWidth="1"/>
    <col min="5863" max="5863" width="7.88671875" style="2" customWidth="1"/>
    <col min="5864" max="5864" width="12.6640625" style="2" customWidth="1"/>
    <col min="5865" max="5865" width="19.5546875" style="2" customWidth="1"/>
    <col min="5866" max="5866" width="10.88671875" style="2" customWidth="1"/>
    <col min="5867" max="5867" width="10.44140625" style="2" customWidth="1"/>
    <col min="5868" max="5868" width="13.44140625" style="2" customWidth="1"/>
    <col min="5869" max="5869" width="14.109375" style="2" customWidth="1"/>
    <col min="5870" max="5870" width="16.6640625" style="2" customWidth="1"/>
    <col min="5871" max="5871" width="12" style="2" customWidth="1"/>
    <col min="5872" max="5872" width="10.33203125" style="2"/>
    <col min="5873" max="5873" width="11.88671875" style="2" customWidth="1"/>
    <col min="5874" max="5876" width="10.33203125" style="2"/>
    <col min="5877" max="5877" width="12.6640625" style="2" customWidth="1"/>
    <col min="5878" max="5882" width="10.33203125" style="2"/>
    <col min="5883" max="5883" width="10.44140625" style="2" customWidth="1"/>
    <col min="5884" max="5884" width="13.44140625" style="2" customWidth="1"/>
    <col min="5885" max="5885" width="14" style="2" customWidth="1"/>
    <col min="5886" max="5886" width="14.44140625" style="2" customWidth="1"/>
    <col min="5887" max="6113" width="10.33203125" style="2"/>
    <col min="6114" max="6114" width="5.44140625" style="2" customWidth="1"/>
    <col min="6115" max="6115" width="78.109375" style="2" customWidth="1"/>
    <col min="6116" max="6116" width="13.44140625" style="2" customWidth="1"/>
    <col min="6117" max="6117" width="18.5546875" style="2" customWidth="1"/>
    <col min="6118" max="6118" width="16" style="2" customWidth="1"/>
    <col min="6119" max="6119" width="7.88671875" style="2" customWidth="1"/>
    <col min="6120" max="6120" width="12.6640625" style="2" customWidth="1"/>
    <col min="6121" max="6121" width="19.5546875" style="2" customWidth="1"/>
    <col min="6122" max="6122" width="10.88671875" style="2" customWidth="1"/>
    <col min="6123" max="6123" width="10.44140625" style="2" customWidth="1"/>
    <col min="6124" max="6124" width="13.44140625" style="2" customWidth="1"/>
    <col min="6125" max="6125" width="14.109375" style="2" customWidth="1"/>
    <col min="6126" max="6126" width="16.6640625" style="2" customWidth="1"/>
    <col min="6127" max="6127" width="12" style="2" customWidth="1"/>
    <col min="6128" max="6128" width="10.33203125" style="2"/>
    <col min="6129" max="6129" width="11.88671875" style="2" customWidth="1"/>
    <col min="6130" max="6132" width="10.33203125" style="2"/>
    <col min="6133" max="6133" width="12.6640625" style="2" customWidth="1"/>
    <col min="6134" max="6138" width="10.33203125" style="2"/>
    <col min="6139" max="6139" width="10.44140625" style="2" customWidth="1"/>
    <col min="6140" max="6140" width="13.44140625" style="2" customWidth="1"/>
    <col min="6141" max="6141" width="14" style="2" customWidth="1"/>
    <col min="6142" max="6142" width="14.44140625" style="2" customWidth="1"/>
    <col min="6143" max="6369" width="10.33203125" style="2"/>
    <col min="6370" max="6370" width="5.44140625" style="2" customWidth="1"/>
    <col min="6371" max="6371" width="78.109375" style="2" customWidth="1"/>
    <col min="6372" max="6372" width="13.44140625" style="2" customWidth="1"/>
    <col min="6373" max="6373" width="18.5546875" style="2" customWidth="1"/>
    <col min="6374" max="6374" width="16" style="2" customWidth="1"/>
    <col min="6375" max="6375" width="7.88671875" style="2" customWidth="1"/>
    <col min="6376" max="6376" width="12.6640625" style="2" customWidth="1"/>
    <col min="6377" max="6377" width="19.5546875" style="2" customWidth="1"/>
    <col min="6378" max="6378" width="10.88671875" style="2" customWidth="1"/>
    <col min="6379" max="6379" width="10.44140625" style="2" customWidth="1"/>
    <col min="6380" max="6380" width="13.44140625" style="2" customWidth="1"/>
    <col min="6381" max="6381" width="14.109375" style="2" customWidth="1"/>
    <col min="6382" max="6382" width="16.6640625" style="2" customWidth="1"/>
    <col min="6383" max="6383" width="12" style="2" customWidth="1"/>
    <col min="6384" max="6384" width="10.33203125" style="2"/>
    <col min="6385" max="6385" width="11.88671875" style="2" customWidth="1"/>
    <col min="6386" max="6388" width="10.33203125" style="2"/>
    <col min="6389" max="6389" width="12.6640625" style="2" customWidth="1"/>
    <col min="6390" max="6394" width="10.33203125" style="2"/>
    <col min="6395" max="6395" width="10.44140625" style="2" customWidth="1"/>
    <col min="6396" max="6396" width="13.44140625" style="2" customWidth="1"/>
    <col min="6397" max="6397" width="14" style="2" customWidth="1"/>
    <col min="6398" max="6398" width="14.44140625" style="2" customWidth="1"/>
    <col min="6399" max="6625" width="10.33203125" style="2"/>
    <col min="6626" max="6626" width="5.44140625" style="2" customWidth="1"/>
    <col min="6627" max="6627" width="78.109375" style="2" customWidth="1"/>
    <col min="6628" max="6628" width="13.44140625" style="2" customWidth="1"/>
    <col min="6629" max="6629" width="18.5546875" style="2" customWidth="1"/>
    <col min="6630" max="6630" width="16" style="2" customWidth="1"/>
    <col min="6631" max="6631" width="7.88671875" style="2" customWidth="1"/>
    <col min="6632" max="6632" width="12.6640625" style="2" customWidth="1"/>
    <col min="6633" max="6633" width="19.5546875" style="2" customWidth="1"/>
    <col min="6634" max="6634" width="10.88671875" style="2" customWidth="1"/>
    <col min="6635" max="6635" width="10.44140625" style="2" customWidth="1"/>
    <col min="6636" max="6636" width="13.44140625" style="2" customWidth="1"/>
    <col min="6637" max="6637" width="14.109375" style="2" customWidth="1"/>
    <col min="6638" max="6638" width="16.6640625" style="2" customWidth="1"/>
    <col min="6639" max="6639" width="12" style="2" customWidth="1"/>
    <col min="6640" max="6640" width="10.33203125" style="2"/>
    <col min="6641" max="6641" width="11.88671875" style="2" customWidth="1"/>
    <col min="6642" max="6644" width="10.33203125" style="2"/>
    <col min="6645" max="6645" width="12.6640625" style="2" customWidth="1"/>
    <col min="6646" max="6650" width="10.33203125" style="2"/>
    <col min="6651" max="6651" width="10.44140625" style="2" customWidth="1"/>
    <col min="6652" max="6652" width="13.44140625" style="2" customWidth="1"/>
    <col min="6653" max="6653" width="14" style="2" customWidth="1"/>
    <col min="6654" max="6654" width="14.44140625" style="2" customWidth="1"/>
    <col min="6655" max="6881" width="10.33203125" style="2"/>
    <col min="6882" max="6882" width="5.44140625" style="2" customWidth="1"/>
    <col min="6883" max="6883" width="78.109375" style="2" customWidth="1"/>
    <col min="6884" max="6884" width="13.44140625" style="2" customWidth="1"/>
    <col min="6885" max="6885" width="18.5546875" style="2" customWidth="1"/>
    <col min="6886" max="6886" width="16" style="2" customWidth="1"/>
    <col min="6887" max="6887" width="7.88671875" style="2" customWidth="1"/>
    <col min="6888" max="6888" width="12.6640625" style="2" customWidth="1"/>
    <col min="6889" max="6889" width="19.5546875" style="2" customWidth="1"/>
    <col min="6890" max="6890" width="10.88671875" style="2" customWidth="1"/>
    <col min="6891" max="6891" width="10.44140625" style="2" customWidth="1"/>
    <col min="6892" max="6892" width="13.44140625" style="2" customWidth="1"/>
    <col min="6893" max="6893" width="14.109375" style="2" customWidth="1"/>
    <col min="6894" max="6894" width="16.6640625" style="2" customWidth="1"/>
    <col min="6895" max="6895" width="12" style="2" customWidth="1"/>
    <col min="6896" max="6896" width="10.33203125" style="2"/>
    <col min="6897" max="6897" width="11.88671875" style="2" customWidth="1"/>
    <col min="6898" max="6900" width="10.33203125" style="2"/>
    <col min="6901" max="6901" width="12.6640625" style="2" customWidth="1"/>
    <col min="6902" max="6906" width="10.33203125" style="2"/>
    <col min="6907" max="6907" width="10.44140625" style="2" customWidth="1"/>
    <col min="6908" max="6908" width="13.44140625" style="2" customWidth="1"/>
    <col min="6909" max="6909" width="14" style="2" customWidth="1"/>
    <col min="6910" max="6910" width="14.44140625" style="2" customWidth="1"/>
    <col min="6911" max="7137" width="10.33203125" style="2"/>
    <col min="7138" max="7138" width="5.44140625" style="2" customWidth="1"/>
    <col min="7139" max="7139" width="78.109375" style="2" customWidth="1"/>
    <col min="7140" max="7140" width="13.44140625" style="2" customWidth="1"/>
    <col min="7141" max="7141" width="18.5546875" style="2" customWidth="1"/>
    <col min="7142" max="7142" width="16" style="2" customWidth="1"/>
    <col min="7143" max="7143" width="7.88671875" style="2" customWidth="1"/>
    <col min="7144" max="7144" width="12.6640625" style="2" customWidth="1"/>
    <col min="7145" max="7145" width="19.5546875" style="2" customWidth="1"/>
    <col min="7146" max="7146" width="10.88671875" style="2" customWidth="1"/>
    <col min="7147" max="7147" width="10.44140625" style="2" customWidth="1"/>
    <col min="7148" max="7148" width="13.44140625" style="2" customWidth="1"/>
    <col min="7149" max="7149" width="14.109375" style="2" customWidth="1"/>
    <col min="7150" max="7150" width="16.6640625" style="2" customWidth="1"/>
    <col min="7151" max="7151" width="12" style="2" customWidth="1"/>
    <col min="7152" max="7152" width="10.33203125" style="2"/>
    <col min="7153" max="7153" width="11.88671875" style="2" customWidth="1"/>
    <col min="7154" max="7156" width="10.33203125" style="2"/>
    <col min="7157" max="7157" width="12.6640625" style="2" customWidth="1"/>
    <col min="7158" max="7162" width="10.33203125" style="2"/>
    <col min="7163" max="7163" width="10.44140625" style="2" customWidth="1"/>
    <col min="7164" max="7164" width="13.44140625" style="2" customWidth="1"/>
    <col min="7165" max="7165" width="14" style="2" customWidth="1"/>
    <col min="7166" max="7166" width="14.44140625" style="2" customWidth="1"/>
    <col min="7167" max="7393" width="10.33203125" style="2"/>
    <col min="7394" max="7394" width="5.44140625" style="2" customWidth="1"/>
    <col min="7395" max="7395" width="78.109375" style="2" customWidth="1"/>
    <col min="7396" max="7396" width="13.44140625" style="2" customWidth="1"/>
    <col min="7397" max="7397" width="18.5546875" style="2" customWidth="1"/>
    <col min="7398" max="7398" width="16" style="2" customWidth="1"/>
    <col min="7399" max="7399" width="7.88671875" style="2" customWidth="1"/>
    <col min="7400" max="7400" width="12.6640625" style="2" customWidth="1"/>
    <col min="7401" max="7401" width="19.5546875" style="2" customWidth="1"/>
    <col min="7402" max="7402" width="10.88671875" style="2" customWidth="1"/>
    <col min="7403" max="7403" width="10.44140625" style="2" customWidth="1"/>
    <col min="7404" max="7404" width="13.44140625" style="2" customWidth="1"/>
    <col min="7405" max="7405" width="14.109375" style="2" customWidth="1"/>
    <col min="7406" max="7406" width="16.6640625" style="2" customWidth="1"/>
    <col min="7407" max="7407" width="12" style="2" customWidth="1"/>
    <col min="7408" max="7408" width="10.33203125" style="2"/>
    <col min="7409" max="7409" width="11.88671875" style="2" customWidth="1"/>
    <col min="7410" max="7412" width="10.33203125" style="2"/>
    <col min="7413" max="7413" width="12.6640625" style="2" customWidth="1"/>
    <col min="7414" max="7418" width="10.33203125" style="2"/>
    <col min="7419" max="7419" width="10.44140625" style="2" customWidth="1"/>
    <col min="7420" max="7420" width="13.44140625" style="2" customWidth="1"/>
    <col min="7421" max="7421" width="14" style="2" customWidth="1"/>
    <col min="7422" max="7422" width="14.44140625" style="2" customWidth="1"/>
    <col min="7423" max="7649" width="10.33203125" style="2"/>
    <col min="7650" max="7650" width="5.44140625" style="2" customWidth="1"/>
    <col min="7651" max="7651" width="78.109375" style="2" customWidth="1"/>
    <col min="7652" max="7652" width="13.44140625" style="2" customWidth="1"/>
    <col min="7653" max="7653" width="18.5546875" style="2" customWidth="1"/>
    <col min="7654" max="7654" width="16" style="2" customWidth="1"/>
    <col min="7655" max="7655" width="7.88671875" style="2" customWidth="1"/>
    <col min="7656" max="7656" width="12.6640625" style="2" customWidth="1"/>
    <col min="7657" max="7657" width="19.5546875" style="2" customWidth="1"/>
    <col min="7658" max="7658" width="10.88671875" style="2" customWidth="1"/>
    <col min="7659" max="7659" width="10.44140625" style="2" customWidth="1"/>
    <col min="7660" max="7660" width="13.44140625" style="2" customWidth="1"/>
    <col min="7661" max="7661" width="14.109375" style="2" customWidth="1"/>
    <col min="7662" max="7662" width="16.6640625" style="2" customWidth="1"/>
    <col min="7663" max="7663" width="12" style="2" customWidth="1"/>
    <col min="7664" max="7664" width="10.33203125" style="2"/>
    <col min="7665" max="7665" width="11.88671875" style="2" customWidth="1"/>
    <col min="7666" max="7668" width="10.33203125" style="2"/>
    <col min="7669" max="7669" width="12.6640625" style="2" customWidth="1"/>
    <col min="7670" max="7674" width="10.33203125" style="2"/>
    <col min="7675" max="7675" width="10.44140625" style="2" customWidth="1"/>
    <col min="7676" max="7676" width="13.44140625" style="2" customWidth="1"/>
    <col min="7677" max="7677" width="14" style="2" customWidth="1"/>
    <col min="7678" max="7678" width="14.44140625" style="2" customWidth="1"/>
    <col min="7679" max="7905" width="10.33203125" style="2"/>
    <col min="7906" max="7906" width="5.44140625" style="2" customWidth="1"/>
    <col min="7907" max="7907" width="78.109375" style="2" customWidth="1"/>
    <col min="7908" max="7908" width="13.44140625" style="2" customWidth="1"/>
    <col min="7909" max="7909" width="18.5546875" style="2" customWidth="1"/>
    <col min="7910" max="7910" width="16" style="2" customWidth="1"/>
    <col min="7911" max="7911" width="7.88671875" style="2" customWidth="1"/>
    <col min="7912" max="7912" width="12.6640625" style="2" customWidth="1"/>
    <col min="7913" max="7913" width="19.5546875" style="2" customWidth="1"/>
    <col min="7914" max="7914" width="10.88671875" style="2" customWidth="1"/>
    <col min="7915" max="7915" width="10.44140625" style="2" customWidth="1"/>
    <col min="7916" max="7916" width="13.44140625" style="2" customWidth="1"/>
    <col min="7917" max="7917" width="14.109375" style="2" customWidth="1"/>
    <col min="7918" max="7918" width="16.6640625" style="2" customWidth="1"/>
    <col min="7919" max="7919" width="12" style="2" customWidth="1"/>
    <col min="7920" max="7920" width="10.33203125" style="2"/>
    <col min="7921" max="7921" width="11.88671875" style="2" customWidth="1"/>
    <col min="7922" max="7924" width="10.33203125" style="2"/>
    <col min="7925" max="7925" width="12.6640625" style="2" customWidth="1"/>
    <col min="7926" max="7930" width="10.33203125" style="2"/>
    <col min="7931" max="7931" width="10.44140625" style="2" customWidth="1"/>
    <col min="7932" max="7932" width="13.44140625" style="2" customWidth="1"/>
    <col min="7933" max="7933" width="14" style="2" customWidth="1"/>
    <col min="7934" max="7934" width="14.44140625" style="2" customWidth="1"/>
    <col min="7935" max="8161" width="10.33203125" style="2"/>
    <col min="8162" max="8162" width="5.44140625" style="2" customWidth="1"/>
    <col min="8163" max="8163" width="78.109375" style="2" customWidth="1"/>
    <col min="8164" max="8164" width="13.44140625" style="2" customWidth="1"/>
    <col min="8165" max="8165" width="18.5546875" style="2" customWidth="1"/>
    <col min="8166" max="8166" width="16" style="2" customWidth="1"/>
    <col min="8167" max="8167" width="7.88671875" style="2" customWidth="1"/>
    <col min="8168" max="8168" width="12.6640625" style="2" customWidth="1"/>
    <col min="8169" max="8169" width="19.5546875" style="2" customWidth="1"/>
    <col min="8170" max="8170" width="10.88671875" style="2" customWidth="1"/>
    <col min="8171" max="8171" width="10.44140625" style="2" customWidth="1"/>
    <col min="8172" max="8172" width="13.44140625" style="2" customWidth="1"/>
    <col min="8173" max="8173" width="14.109375" style="2" customWidth="1"/>
    <col min="8174" max="8174" width="16.6640625" style="2" customWidth="1"/>
    <col min="8175" max="8175" width="12" style="2" customWidth="1"/>
    <col min="8176" max="8176" width="10.33203125" style="2"/>
    <col min="8177" max="8177" width="11.88671875" style="2" customWidth="1"/>
    <col min="8178" max="8180" width="10.33203125" style="2"/>
    <col min="8181" max="8181" width="12.6640625" style="2" customWidth="1"/>
    <col min="8182" max="8186" width="10.33203125" style="2"/>
    <col min="8187" max="8187" width="10.44140625" style="2" customWidth="1"/>
    <col min="8188" max="8188" width="13.44140625" style="2" customWidth="1"/>
    <col min="8189" max="8189" width="14" style="2" customWidth="1"/>
    <col min="8190" max="8190" width="14.44140625" style="2" customWidth="1"/>
    <col min="8191" max="8417" width="10.33203125" style="2"/>
    <col min="8418" max="8418" width="5.44140625" style="2" customWidth="1"/>
    <col min="8419" max="8419" width="78.109375" style="2" customWidth="1"/>
    <col min="8420" max="8420" width="13.44140625" style="2" customWidth="1"/>
    <col min="8421" max="8421" width="18.5546875" style="2" customWidth="1"/>
    <col min="8422" max="8422" width="16" style="2" customWidth="1"/>
    <col min="8423" max="8423" width="7.88671875" style="2" customWidth="1"/>
    <col min="8424" max="8424" width="12.6640625" style="2" customWidth="1"/>
    <col min="8425" max="8425" width="19.5546875" style="2" customWidth="1"/>
    <col min="8426" max="8426" width="10.88671875" style="2" customWidth="1"/>
    <col min="8427" max="8427" width="10.44140625" style="2" customWidth="1"/>
    <col min="8428" max="8428" width="13.44140625" style="2" customWidth="1"/>
    <col min="8429" max="8429" width="14.109375" style="2" customWidth="1"/>
    <col min="8430" max="8430" width="16.6640625" style="2" customWidth="1"/>
    <col min="8431" max="8431" width="12" style="2" customWidth="1"/>
    <col min="8432" max="8432" width="10.33203125" style="2"/>
    <col min="8433" max="8433" width="11.88671875" style="2" customWidth="1"/>
    <col min="8434" max="8436" width="10.33203125" style="2"/>
    <col min="8437" max="8437" width="12.6640625" style="2" customWidth="1"/>
    <col min="8438" max="8442" width="10.33203125" style="2"/>
    <col min="8443" max="8443" width="10.44140625" style="2" customWidth="1"/>
    <col min="8444" max="8444" width="13.44140625" style="2" customWidth="1"/>
    <col min="8445" max="8445" width="14" style="2" customWidth="1"/>
    <col min="8446" max="8446" width="14.44140625" style="2" customWidth="1"/>
    <col min="8447" max="8673" width="10.33203125" style="2"/>
    <col min="8674" max="8674" width="5.44140625" style="2" customWidth="1"/>
    <col min="8675" max="8675" width="78.109375" style="2" customWidth="1"/>
    <col min="8676" max="8676" width="13.44140625" style="2" customWidth="1"/>
    <col min="8677" max="8677" width="18.5546875" style="2" customWidth="1"/>
    <col min="8678" max="8678" width="16" style="2" customWidth="1"/>
    <col min="8679" max="8679" width="7.88671875" style="2" customWidth="1"/>
    <col min="8680" max="8680" width="12.6640625" style="2" customWidth="1"/>
    <col min="8681" max="8681" width="19.5546875" style="2" customWidth="1"/>
    <col min="8682" max="8682" width="10.88671875" style="2" customWidth="1"/>
    <col min="8683" max="8683" width="10.44140625" style="2" customWidth="1"/>
    <col min="8684" max="8684" width="13.44140625" style="2" customWidth="1"/>
    <col min="8685" max="8685" width="14.109375" style="2" customWidth="1"/>
    <col min="8686" max="8686" width="16.6640625" style="2" customWidth="1"/>
    <col min="8687" max="8687" width="12" style="2" customWidth="1"/>
    <col min="8688" max="8688" width="10.33203125" style="2"/>
    <col min="8689" max="8689" width="11.88671875" style="2" customWidth="1"/>
    <col min="8690" max="8692" width="10.33203125" style="2"/>
    <col min="8693" max="8693" width="12.6640625" style="2" customWidth="1"/>
    <col min="8694" max="8698" width="10.33203125" style="2"/>
    <col min="8699" max="8699" width="10.44140625" style="2" customWidth="1"/>
    <col min="8700" max="8700" width="13.44140625" style="2" customWidth="1"/>
    <col min="8701" max="8701" width="14" style="2" customWidth="1"/>
    <col min="8702" max="8702" width="14.44140625" style="2" customWidth="1"/>
    <col min="8703" max="8929" width="10.33203125" style="2"/>
    <col min="8930" max="8930" width="5.44140625" style="2" customWidth="1"/>
    <col min="8931" max="8931" width="78.109375" style="2" customWidth="1"/>
    <col min="8932" max="8932" width="13.44140625" style="2" customWidth="1"/>
    <col min="8933" max="8933" width="18.5546875" style="2" customWidth="1"/>
    <col min="8934" max="8934" width="16" style="2" customWidth="1"/>
    <col min="8935" max="8935" width="7.88671875" style="2" customWidth="1"/>
    <col min="8936" max="8936" width="12.6640625" style="2" customWidth="1"/>
    <col min="8937" max="8937" width="19.5546875" style="2" customWidth="1"/>
    <col min="8938" max="8938" width="10.88671875" style="2" customWidth="1"/>
    <col min="8939" max="8939" width="10.44140625" style="2" customWidth="1"/>
    <col min="8940" max="8940" width="13.44140625" style="2" customWidth="1"/>
    <col min="8941" max="8941" width="14.109375" style="2" customWidth="1"/>
    <col min="8942" max="8942" width="16.6640625" style="2" customWidth="1"/>
    <col min="8943" max="8943" width="12" style="2" customWidth="1"/>
    <col min="8944" max="8944" width="10.33203125" style="2"/>
    <col min="8945" max="8945" width="11.88671875" style="2" customWidth="1"/>
    <col min="8946" max="8948" width="10.33203125" style="2"/>
    <col min="8949" max="8949" width="12.6640625" style="2" customWidth="1"/>
    <col min="8950" max="8954" width="10.33203125" style="2"/>
    <col min="8955" max="8955" width="10.44140625" style="2" customWidth="1"/>
    <col min="8956" max="8956" width="13.44140625" style="2" customWidth="1"/>
    <col min="8957" max="8957" width="14" style="2" customWidth="1"/>
    <col min="8958" max="8958" width="14.44140625" style="2" customWidth="1"/>
    <col min="8959" max="9185" width="10.33203125" style="2"/>
    <col min="9186" max="9186" width="5.44140625" style="2" customWidth="1"/>
    <col min="9187" max="9187" width="78.109375" style="2" customWidth="1"/>
    <col min="9188" max="9188" width="13.44140625" style="2" customWidth="1"/>
    <col min="9189" max="9189" width="18.5546875" style="2" customWidth="1"/>
    <col min="9190" max="9190" width="16" style="2" customWidth="1"/>
    <col min="9191" max="9191" width="7.88671875" style="2" customWidth="1"/>
    <col min="9192" max="9192" width="12.6640625" style="2" customWidth="1"/>
    <col min="9193" max="9193" width="19.5546875" style="2" customWidth="1"/>
    <col min="9194" max="9194" width="10.88671875" style="2" customWidth="1"/>
    <col min="9195" max="9195" width="10.44140625" style="2" customWidth="1"/>
    <col min="9196" max="9196" width="13.44140625" style="2" customWidth="1"/>
    <col min="9197" max="9197" width="14.109375" style="2" customWidth="1"/>
    <col min="9198" max="9198" width="16.6640625" style="2" customWidth="1"/>
    <col min="9199" max="9199" width="12" style="2" customWidth="1"/>
    <col min="9200" max="9200" width="10.33203125" style="2"/>
    <col min="9201" max="9201" width="11.88671875" style="2" customWidth="1"/>
    <col min="9202" max="9204" width="10.33203125" style="2"/>
    <col min="9205" max="9205" width="12.6640625" style="2" customWidth="1"/>
    <col min="9206" max="9210" width="10.33203125" style="2"/>
    <col min="9211" max="9211" width="10.44140625" style="2" customWidth="1"/>
    <col min="9212" max="9212" width="13.44140625" style="2" customWidth="1"/>
    <col min="9213" max="9213" width="14" style="2" customWidth="1"/>
    <col min="9214" max="9214" width="14.44140625" style="2" customWidth="1"/>
    <col min="9215" max="9441" width="10.33203125" style="2"/>
    <col min="9442" max="9442" width="5.44140625" style="2" customWidth="1"/>
    <col min="9443" max="9443" width="78.109375" style="2" customWidth="1"/>
    <col min="9444" max="9444" width="13.44140625" style="2" customWidth="1"/>
    <col min="9445" max="9445" width="18.5546875" style="2" customWidth="1"/>
    <col min="9446" max="9446" width="16" style="2" customWidth="1"/>
    <col min="9447" max="9447" width="7.88671875" style="2" customWidth="1"/>
    <col min="9448" max="9448" width="12.6640625" style="2" customWidth="1"/>
    <col min="9449" max="9449" width="19.5546875" style="2" customWidth="1"/>
    <col min="9450" max="9450" width="10.88671875" style="2" customWidth="1"/>
    <col min="9451" max="9451" width="10.44140625" style="2" customWidth="1"/>
    <col min="9452" max="9452" width="13.44140625" style="2" customWidth="1"/>
    <col min="9453" max="9453" width="14.109375" style="2" customWidth="1"/>
    <col min="9454" max="9454" width="16.6640625" style="2" customWidth="1"/>
    <col min="9455" max="9455" width="12" style="2" customWidth="1"/>
    <col min="9456" max="9456" width="10.33203125" style="2"/>
    <col min="9457" max="9457" width="11.88671875" style="2" customWidth="1"/>
    <col min="9458" max="9460" width="10.33203125" style="2"/>
    <col min="9461" max="9461" width="12.6640625" style="2" customWidth="1"/>
    <col min="9462" max="9466" width="10.33203125" style="2"/>
    <col min="9467" max="9467" width="10.44140625" style="2" customWidth="1"/>
    <col min="9468" max="9468" width="13.44140625" style="2" customWidth="1"/>
    <col min="9469" max="9469" width="14" style="2" customWidth="1"/>
    <col min="9470" max="9470" width="14.44140625" style="2" customWidth="1"/>
    <col min="9471" max="9697" width="10.33203125" style="2"/>
    <col min="9698" max="9698" width="5.44140625" style="2" customWidth="1"/>
    <col min="9699" max="9699" width="78.109375" style="2" customWidth="1"/>
    <col min="9700" max="9700" width="13.44140625" style="2" customWidth="1"/>
    <col min="9701" max="9701" width="18.5546875" style="2" customWidth="1"/>
    <col min="9702" max="9702" width="16" style="2" customWidth="1"/>
    <col min="9703" max="9703" width="7.88671875" style="2" customWidth="1"/>
    <col min="9704" max="9704" width="12.6640625" style="2" customWidth="1"/>
    <col min="9705" max="9705" width="19.5546875" style="2" customWidth="1"/>
    <col min="9706" max="9706" width="10.88671875" style="2" customWidth="1"/>
    <col min="9707" max="9707" width="10.44140625" style="2" customWidth="1"/>
    <col min="9708" max="9708" width="13.44140625" style="2" customWidth="1"/>
    <col min="9709" max="9709" width="14.109375" style="2" customWidth="1"/>
    <col min="9710" max="9710" width="16.6640625" style="2" customWidth="1"/>
    <col min="9711" max="9711" width="12" style="2" customWidth="1"/>
    <col min="9712" max="9712" width="10.33203125" style="2"/>
    <col min="9713" max="9713" width="11.88671875" style="2" customWidth="1"/>
    <col min="9714" max="9716" width="10.33203125" style="2"/>
    <col min="9717" max="9717" width="12.6640625" style="2" customWidth="1"/>
    <col min="9718" max="9722" width="10.33203125" style="2"/>
    <col min="9723" max="9723" width="10.44140625" style="2" customWidth="1"/>
    <col min="9724" max="9724" width="13.44140625" style="2" customWidth="1"/>
    <col min="9725" max="9725" width="14" style="2" customWidth="1"/>
    <col min="9726" max="9726" width="14.44140625" style="2" customWidth="1"/>
    <col min="9727" max="9953" width="10.33203125" style="2"/>
    <col min="9954" max="9954" width="5.44140625" style="2" customWidth="1"/>
    <col min="9955" max="9955" width="78.109375" style="2" customWidth="1"/>
    <col min="9956" max="9956" width="13.44140625" style="2" customWidth="1"/>
    <col min="9957" max="9957" width="18.5546875" style="2" customWidth="1"/>
    <col min="9958" max="9958" width="16" style="2" customWidth="1"/>
    <col min="9959" max="9959" width="7.88671875" style="2" customWidth="1"/>
    <col min="9960" max="9960" width="12.6640625" style="2" customWidth="1"/>
    <col min="9961" max="9961" width="19.5546875" style="2" customWidth="1"/>
    <col min="9962" max="9962" width="10.88671875" style="2" customWidth="1"/>
    <col min="9963" max="9963" width="10.44140625" style="2" customWidth="1"/>
    <col min="9964" max="9964" width="13.44140625" style="2" customWidth="1"/>
    <col min="9965" max="9965" width="14.109375" style="2" customWidth="1"/>
    <col min="9966" max="9966" width="16.6640625" style="2" customWidth="1"/>
    <col min="9967" max="9967" width="12" style="2" customWidth="1"/>
    <col min="9968" max="9968" width="10.33203125" style="2"/>
    <col min="9969" max="9969" width="11.88671875" style="2" customWidth="1"/>
    <col min="9970" max="9972" width="10.33203125" style="2"/>
    <col min="9973" max="9973" width="12.6640625" style="2" customWidth="1"/>
    <col min="9974" max="9978" width="10.33203125" style="2"/>
    <col min="9979" max="9979" width="10.44140625" style="2" customWidth="1"/>
    <col min="9980" max="9980" width="13.44140625" style="2" customWidth="1"/>
    <col min="9981" max="9981" width="14" style="2" customWidth="1"/>
    <col min="9982" max="9982" width="14.44140625" style="2" customWidth="1"/>
    <col min="9983" max="10209" width="10.33203125" style="2"/>
    <col min="10210" max="10210" width="5.44140625" style="2" customWidth="1"/>
    <col min="10211" max="10211" width="78.109375" style="2" customWidth="1"/>
    <col min="10212" max="10212" width="13.44140625" style="2" customWidth="1"/>
    <col min="10213" max="10213" width="18.5546875" style="2" customWidth="1"/>
    <col min="10214" max="10214" width="16" style="2" customWidth="1"/>
    <col min="10215" max="10215" width="7.88671875" style="2" customWidth="1"/>
    <col min="10216" max="10216" width="12.6640625" style="2" customWidth="1"/>
    <col min="10217" max="10217" width="19.5546875" style="2" customWidth="1"/>
    <col min="10218" max="10218" width="10.88671875" style="2" customWidth="1"/>
    <col min="10219" max="10219" width="10.44140625" style="2" customWidth="1"/>
    <col min="10220" max="10220" width="13.44140625" style="2" customWidth="1"/>
    <col min="10221" max="10221" width="14.109375" style="2" customWidth="1"/>
    <col min="10222" max="10222" width="16.6640625" style="2" customWidth="1"/>
    <col min="10223" max="10223" width="12" style="2" customWidth="1"/>
    <col min="10224" max="10224" width="10.33203125" style="2"/>
    <col min="10225" max="10225" width="11.88671875" style="2" customWidth="1"/>
    <col min="10226" max="10228" width="10.33203125" style="2"/>
    <col min="10229" max="10229" width="12.6640625" style="2" customWidth="1"/>
    <col min="10230" max="10234" width="10.33203125" style="2"/>
    <col min="10235" max="10235" width="10.44140625" style="2" customWidth="1"/>
    <col min="10236" max="10236" width="13.44140625" style="2" customWidth="1"/>
    <col min="10237" max="10237" width="14" style="2" customWidth="1"/>
    <col min="10238" max="10238" width="14.44140625" style="2" customWidth="1"/>
    <col min="10239" max="10465" width="10.33203125" style="2"/>
    <col min="10466" max="10466" width="5.44140625" style="2" customWidth="1"/>
    <col min="10467" max="10467" width="78.109375" style="2" customWidth="1"/>
    <col min="10468" max="10468" width="13.44140625" style="2" customWidth="1"/>
    <col min="10469" max="10469" width="18.5546875" style="2" customWidth="1"/>
    <col min="10470" max="10470" width="16" style="2" customWidth="1"/>
    <col min="10471" max="10471" width="7.88671875" style="2" customWidth="1"/>
    <col min="10472" max="10472" width="12.6640625" style="2" customWidth="1"/>
    <col min="10473" max="10473" width="19.5546875" style="2" customWidth="1"/>
    <col min="10474" max="10474" width="10.88671875" style="2" customWidth="1"/>
    <col min="10475" max="10475" width="10.44140625" style="2" customWidth="1"/>
    <col min="10476" max="10476" width="13.44140625" style="2" customWidth="1"/>
    <col min="10477" max="10477" width="14.109375" style="2" customWidth="1"/>
    <col min="10478" max="10478" width="16.6640625" style="2" customWidth="1"/>
    <col min="10479" max="10479" width="12" style="2" customWidth="1"/>
    <col min="10480" max="10480" width="10.33203125" style="2"/>
    <col min="10481" max="10481" width="11.88671875" style="2" customWidth="1"/>
    <col min="10482" max="10484" width="10.33203125" style="2"/>
    <col min="10485" max="10485" width="12.6640625" style="2" customWidth="1"/>
    <col min="10486" max="10490" width="10.33203125" style="2"/>
    <col min="10491" max="10491" width="10.44140625" style="2" customWidth="1"/>
    <col min="10492" max="10492" width="13.44140625" style="2" customWidth="1"/>
    <col min="10493" max="10493" width="14" style="2" customWidth="1"/>
    <col min="10494" max="10494" width="14.44140625" style="2" customWidth="1"/>
    <col min="10495" max="10721" width="10.33203125" style="2"/>
    <col min="10722" max="10722" width="5.44140625" style="2" customWidth="1"/>
    <col min="10723" max="10723" width="78.109375" style="2" customWidth="1"/>
    <col min="10724" max="10724" width="13.44140625" style="2" customWidth="1"/>
    <col min="10725" max="10725" width="18.5546875" style="2" customWidth="1"/>
    <col min="10726" max="10726" width="16" style="2" customWidth="1"/>
    <col min="10727" max="10727" width="7.88671875" style="2" customWidth="1"/>
    <col min="10728" max="10728" width="12.6640625" style="2" customWidth="1"/>
    <col min="10729" max="10729" width="19.5546875" style="2" customWidth="1"/>
    <col min="10730" max="10730" width="10.88671875" style="2" customWidth="1"/>
    <col min="10731" max="10731" width="10.44140625" style="2" customWidth="1"/>
    <col min="10732" max="10732" width="13.44140625" style="2" customWidth="1"/>
    <col min="10733" max="10733" width="14.109375" style="2" customWidth="1"/>
    <col min="10734" max="10734" width="16.6640625" style="2" customWidth="1"/>
    <col min="10735" max="10735" width="12" style="2" customWidth="1"/>
    <col min="10736" max="10736" width="10.33203125" style="2"/>
    <col min="10737" max="10737" width="11.88671875" style="2" customWidth="1"/>
    <col min="10738" max="10740" width="10.33203125" style="2"/>
    <col min="10741" max="10741" width="12.6640625" style="2" customWidth="1"/>
    <col min="10742" max="10746" width="10.33203125" style="2"/>
    <col min="10747" max="10747" width="10.44140625" style="2" customWidth="1"/>
    <col min="10748" max="10748" width="13.44140625" style="2" customWidth="1"/>
    <col min="10749" max="10749" width="14" style="2" customWidth="1"/>
    <col min="10750" max="10750" width="14.44140625" style="2" customWidth="1"/>
    <col min="10751" max="10977" width="10.33203125" style="2"/>
    <col min="10978" max="10978" width="5.44140625" style="2" customWidth="1"/>
    <col min="10979" max="10979" width="78.109375" style="2" customWidth="1"/>
    <col min="10980" max="10980" width="13.44140625" style="2" customWidth="1"/>
    <col min="10981" max="10981" width="18.5546875" style="2" customWidth="1"/>
    <col min="10982" max="10982" width="16" style="2" customWidth="1"/>
    <col min="10983" max="10983" width="7.88671875" style="2" customWidth="1"/>
    <col min="10984" max="10984" width="12.6640625" style="2" customWidth="1"/>
    <col min="10985" max="10985" width="19.5546875" style="2" customWidth="1"/>
    <col min="10986" max="10986" width="10.88671875" style="2" customWidth="1"/>
    <col min="10987" max="10987" width="10.44140625" style="2" customWidth="1"/>
    <col min="10988" max="10988" width="13.44140625" style="2" customWidth="1"/>
    <col min="10989" max="10989" width="14.109375" style="2" customWidth="1"/>
    <col min="10990" max="10990" width="16.6640625" style="2" customWidth="1"/>
    <col min="10991" max="10991" width="12" style="2" customWidth="1"/>
    <col min="10992" max="10992" width="10.33203125" style="2"/>
    <col min="10993" max="10993" width="11.88671875" style="2" customWidth="1"/>
    <col min="10994" max="10996" width="10.33203125" style="2"/>
    <col min="10997" max="10997" width="12.6640625" style="2" customWidth="1"/>
    <col min="10998" max="11002" width="10.33203125" style="2"/>
    <col min="11003" max="11003" width="10.44140625" style="2" customWidth="1"/>
    <col min="11004" max="11004" width="13.44140625" style="2" customWidth="1"/>
    <col min="11005" max="11005" width="14" style="2" customWidth="1"/>
    <col min="11006" max="11006" width="14.44140625" style="2" customWidth="1"/>
    <col min="11007" max="11233" width="10.33203125" style="2"/>
    <col min="11234" max="11234" width="5.44140625" style="2" customWidth="1"/>
    <col min="11235" max="11235" width="78.109375" style="2" customWidth="1"/>
    <col min="11236" max="11236" width="13.44140625" style="2" customWidth="1"/>
    <col min="11237" max="11237" width="18.5546875" style="2" customWidth="1"/>
    <col min="11238" max="11238" width="16" style="2" customWidth="1"/>
    <col min="11239" max="11239" width="7.88671875" style="2" customWidth="1"/>
    <col min="11240" max="11240" width="12.6640625" style="2" customWidth="1"/>
    <col min="11241" max="11241" width="19.5546875" style="2" customWidth="1"/>
    <col min="11242" max="11242" width="10.88671875" style="2" customWidth="1"/>
    <col min="11243" max="11243" width="10.44140625" style="2" customWidth="1"/>
    <col min="11244" max="11244" width="13.44140625" style="2" customWidth="1"/>
    <col min="11245" max="11245" width="14.109375" style="2" customWidth="1"/>
    <col min="11246" max="11246" width="16.6640625" style="2" customWidth="1"/>
    <col min="11247" max="11247" width="12" style="2" customWidth="1"/>
    <col min="11248" max="11248" width="10.33203125" style="2"/>
    <col min="11249" max="11249" width="11.88671875" style="2" customWidth="1"/>
    <col min="11250" max="11252" width="10.33203125" style="2"/>
    <col min="11253" max="11253" width="12.6640625" style="2" customWidth="1"/>
    <col min="11254" max="11258" width="10.33203125" style="2"/>
    <col min="11259" max="11259" width="10.44140625" style="2" customWidth="1"/>
    <col min="11260" max="11260" width="13.44140625" style="2" customWidth="1"/>
    <col min="11261" max="11261" width="14" style="2" customWidth="1"/>
    <col min="11262" max="11262" width="14.44140625" style="2" customWidth="1"/>
    <col min="11263" max="11489" width="10.33203125" style="2"/>
    <col min="11490" max="11490" width="5.44140625" style="2" customWidth="1"/>
    <col min="11491" max="11491" width="78.109375" style="2" customWidth="1"/>
    <col min="11492" max="11492" width="13.44140625" style="2" customWidth="1"/>
    <col min="11493" max="11493" width="18.5546875" style="2" customWidth="1"/>
    <col min="11494" max="11494" width="16" style="2" customWidth="1"/>
    <col min="11495" max="11495" width="7.88671875" style="2" customWidth="1"/>
    <col min="11496" max="11496" width="12.6640625" style="2" customWidth="1"/>
    <col min="11497" max="11497" width="19.5546875" style="2" customWidth="1"/>
    <col min="11498" max="11498" width="10.88671875" style="2" customWidth="1"/>
    <col min="11499" max="11499" width="10.44140625" style="2" customWidth="1"/>
    <col min="11500" max="11500" width="13.44140625" style="2" customWidth="1"/>
    <col min="11501" max="11501" width="14.109375" style="2" customWidth="1"/>
    <col min="11502" max="11502" width="16.6640625" style="2" customWidth="1"/>
    <col min="11503" max="11503" width="12" style="2" customWidth="1"/>
    <col min="11504" max="11504" width="10.33203125" style="2"/>
    <col min="11505" max="11505" width="11.88671875" style="2" customWidth="1"/>
    <col min="11506" max="11508" width="10.33203125" style="2"/>
    <col min="11509" max="11509" width="12.6640625" style="2" customWidth="1"/>
    <col min="11510" max="11514" width="10.33203125" style="2"/>
    <col min="11515" max="11515" width="10.44140625" style="2" customWidth="1"/>
    <col min="11516" max="11516" width="13.44140625" style="2" customWidth="1"/>
    <col min="11517" max="11517" width="14" style="2" customWidth="1"/>
    <col min="11518" max="11518" width="14.44140625" style="2" customWidth="1"/>
    <col min="11519" max="11745" width="10.33203125" style="2"/>
    <col min="11746" max="11746" width="5.44140625" style="2" customWidth="1"/>
    <col min="11747" max="11747" width="78.109375" style="2" customWidth="1"/>
    <col min="11748" max="11748" width="13.44140625" style="2" customWidth="1"/>
    <col min="11749" max="11749" width="18.5546875" style="2" customWidth="1"/>
    <col min="11750" max="11750" width="16" style="2" customWidth="1"/>
    <col min="11751" max="11751" width="7.88671875" style="2" customWidth="1"/>
    <col min="11752" max="11752" width="12.6640625" style="2" customWidth="1"/>
    <col min="11753" max="11753" width="19.5546875" style="2" customWidth="1"/>
    <col min="11754" max="11754" width="10.88671875" style="2" customWidth="1"/>
    <col min="11755" max="11755" width="10.44140625" style="2" customWidth="1"/>
    <col min="11756" max="11756" width="13.44140625" style="2" customWidth="1"/>
    <col min="11757" max="11757" width="14.109375" style="2" customWidth="1"/>
    <col min="11758" max="11758" width="16.6640625" style="2" customWidth="1"/>
    <col min="11759" max="11759" width="12" style="2" customWidth="1"/>
    <col min="11760" max="11760" width="10.33203125" style="2"/>
    <col min="11761" max="11761" width="11.88671875" style="2" customWidth="1"/>
    <col min="11762" max="11764" width="10.33203125" style="2"/>
    <col min="11765" max="11765" width="12.6640625" style="2" customWidth="1"/>
    <col min="11766" max="11770" width="10.33203125" style="2"/>
    <col min="11771" max="11771" width="10.44140625" style="2" customWidth="1"/>
    <col min="11772" max="11772" width="13.44140625" style="2" customWidth="1"/>
    <col min="11773" max="11773" width="14" style="2" customWidth="1"/>
    <col min="11774" max="11774" width="14.44140625" style="2" customWidth="1"/>
    <col min="11775" max="12001" width="10.33203125" style="2"/>
    <col min="12002" max="12002" width="5.44140625" style="2" customWidth="1"/>
    <col min="12003" max="12003" width="78.109375" style="2" customWidth="1"/>
    <col min="12004" max="12004" width="13.44140625" style="2" customWidth="1"/>
    <col min="12005" max="12005" width="18.5546875" style="2" customWidth="1"/>
    <col min="12006" max="12006" width="16" style="2" customWidth="1"/>
    <col min="12007" max="12007" width="7.88671875" style="2" customWidth="1"/>
    <col min="12008" max="12008" width="12.6640625" style="2" customWidth="1"/>
    <col min="12009" max="12009" width="19.5546875" style="2" customWidth="1"/>
    <col min="12010" max="12010" width="10.88671875" style="2" customWidth="1"/>
    <col min="12011" max="12011" width="10.44140625" style="2" customWidth="1"/>
    <col min="12012" max="12012" width="13.44140625" style="2" customWidth="1"/>
    <col min="12013" max="12013" width="14.109375" style="2" customWidth="1"/>
    <col min="12014" max="12014" width="16.6640625" style="2" customWidth="1"/>
    <col min="12015" max="12015" width="12" style="2" customWidth="1"/>
    <col min="12016" max="12016" width="10.33203125" style="2"/>
    <col min="12017" max="12017" width="11.88671875" style="2" customWidth="1"/>
    <col min="12018" max="12020" width="10.33203125" style="2"/>
    <col min="12021" max="12021" width="12.6640625" style="2" customWidth="1"/>
    <col min="12022" max="12026" width="10.33203125" style="2"/>
    <col min="12027" max="12027" width="10.44140625" style="2" customWidth="1"/>
    <col min="12028" max="12028" width="13.44140625" style="2" customWidth="1"/>
    <col min="12029" max="12029" width="14" style="2" customWidth="1"/>
    <col min="12030" max="12030" width="14.44140625" style="2" customWidth="1"/>
    <col min="12031" max="12257" width="10.33203125" style="2"/>
    <col min="12258" max="12258" width="5.44140625" style="2" customWidth="1"/>
    <col min="12259" max="12259" width="78.109375" style="2" customWidth="1"/>
    <col min="12260" max="12260" width="13.44140625" style="2" customWidth="1"/>
    <col min="12261" max="12261" width="18.5546875" style="2" customWidth="1"/>
    <col min="12262" max="12262" width="16" style="2" customWidth="1"/>
    <col min="12263" max="12263" width="7.88671875" style="2" customWidth="1"/>
    <col min="12264" max="12264" width="12.6640625" style="2" customWidth="1"/>
    <col min="12265" max="12265" width="19.5546875" style="2" customWidth="1"/>
    <col min="12266" max="12266" width="10.88671875" style="2" customWidth="1"/>
    <col min="12267" max="12267" width="10.44140625" style="2" customWidth="1"/>
    <col min="12268" max="12268" width="13.44140625" style="2" customWidth="1"/>
    <col min="12269" max="12269" width="14.109375" style="2" customWidth="1"/>
    <col min="12270" max="12270" width="16.6640625" style="2" customWidth="1"/>
    <col min="12271" max="12271" width="12" style="2" customWidth="1"/>
    <col min="12272" max="12272" width="10.33203125" style="2"/>
    <col min="12273" max="12273" width="11.88671875" style="2" customWidth="1"/>
    <col min="12274" max="12276" width="10.33203125" style="2"/>
    <col min="12277" max="12277" width="12.6640625" style="2" customWidth="1"/>
    <col min="12278" max="12282" width="10.33203125" style="2"/>
    <col min="12283" max="12283" width="10.44140625" style="2" customWidth="1"/>
    <col min="12284" max="12284" width="13.44140625" style="2" customWidth="1"/>
    <col min="12285" max="12285" width="14" style="2" customWidth="1"/>
    <col min="12286" max="12286" width="14.44140625" style="2" customWidth="1"/>
    <col min="12287" max="12513" width="10.33203125" style="2"/>
    <col min="12514" max="12514" width="5.44140625" style="2" customWidth="1"/>
    <col min="12515" max="12515" width="78.109375" style="2" customWidth="1"/>
    <col min="12516" max="12516" width="13.44140625" style="2" customWidth="1"/>
    <col min="12517" max="12517" width="18.5546875" style="2" customWidth="1"/>
    <col min="12518" max="12518" width="16" style="2" customWidth="1"/>
    <col min="12519" max="12519" width="7.88671875" style="2" customWidth="1"/>
    <col min="12520" max="12520" width="12.6640625" style="2" customWidth="1"/>
    <col min="12521" max="12521" width="19.5546875" style="2" customWidth="1"/>
    <col min="12522" max="12522" width="10.88671875" style="2" customWidth="1"/>
    <col min="12523" max="12523" width="10.44140625" style="2" customWidth="1"/>
    <col min="12524" max="12524" width="13.44140625" style="2" customWidth="1"/>
    <col min="12525" max="12525" width="14.109375" style="2" customWidth="1"/>
    <col min="12526" max="12526" width="16.6640625" style="2" customWidth="1"/>
    <col min="12527" max="12527" width="12" style="2" customWidth="1"/>
    <col min="12528" max="12528" width="10.33203125" style="2"/>
    <col min="12529" max="12529" width="11.88671875" style="2" customWidth="1"/>
    <col min="12530" max="12532" width="10.33203125" style="2"/>
    <col min="12533" max="12533" width="12.6640625" style="2" customWidth="1"/>
    <col min="12534" max="12538" width="10.33203125" style="2"/>
    <col min="12539" max="12539" width="10.44140625" style="2" customWidth="1"/>
    <col min="12540" max="12540" width="13.44140625" style="2" customWidth="1"/>
    <col min="12541" max="12541" width="14" style="2" customWidth="1"/>
    <col min="12542" max="12542" width="14.44140625" style="2" customWidth="1"/>
    <col min="12543" max="12769" width="10.33203125" style="2"/>
    <col min="12770" max="12770" width="5.44140625" style="2" customWidth="1"/>
    <col min="12771" max="12771" width="78.109375" style="2" customWidth="1"/>
    <col min="12772" max="12772" width="13.44140625" style="2" customWidth="1"/>
    <col min="12773" max="12773" width="18.5546875" style="2" customWidth="1"/>
    <col min="12774" max="12774" width="16" style="2" customWidth="1"/>
    <col min="12775" max="12775" width="7.88671875" style="2" customWidth="1"/>
    <col min="12776" max="12776" width="12.6640625" style="2" customWidth="1"/>
    <col min="12777" max="12777" width="19.5546875" style="2" customWidth="1"/>
    <col min="12778" max="12778" width="10.88671875" style="2" customWidth="1"/>
    <col min="12779" max="12779" width="10.44140625" style="2" customWidth="1"/>
    <col min="12780" max="12780" width="13.44140625" style="2" customWidth="1"/>
    <col min="12781" max="12781" width="14.109375" style="2" customWidth="1"/>
    <col min="12782" max="12782" width="16.6640625" style="2" customWidth="1"/>
    <col min="12783" max="12783" width="12" style="2" customWidth="1"/>
    <col min="12784" max="12784" width="10.33203125" style="2"/>
    <col min="12785" max="12785" width="11.88671875" style="2" customWidth="1"/>
    <col min="12786" max="12788" width="10.33203125" style="2"/>
    <col min="12789" max="12789" width="12.6640625" style="2" customWidth="1"/>
    <col min="12790" max="12794" width="10.33203125" style="2"/>
    <col min="12795" max="12795" width="10.44140625" style="2" customWidth="1"/>
    <col min="12796" max="12796" width="13.44140625" style="2" customWidth="1"/>
    <col min="12797" max="12797" width="14" style="2" customWidth="1"/>
    <col min="12798" max="12798" width="14.44140625" style="2" customWidth="1"/>
    <col min="12799" max="13025" width="10.33203125" style="2"/>
    <col min="13026" max="13026" width="5.44140625" style="2" customWidth="1"/>
    <col min="13027" max="13027" width="78.109375" style="2" customWidth="1"/>
    <col min="13028" max="13028" width="13.44140625" style="2" customWidth="1"/>
    <col min="13029" max="13029" width="18.5546875" style="2" customWidth="1"/>
    <col min="13030" max="13030" width="16" style="2" customWidth="1"/>
    <col min="13031" max="13031" width="7.88671875" style="2" customWidth="1"/>
    <col min="13032" max="13032" width="12.6640625" style="2" customWidth="1"/>
    <col min="13033" max="13033" width="19.5546875" style="2" customWidth="1"/>
    <col min="13034" max="13034" width="10.88671875" style="2" customWidth="1"/>
    <col min="13035" max="13035" width="10.44140625" style="2" customWidth="1"/>
    <col min="13036" max="13036" width="13.44140625" style="2" customWidth="1"/>
    <col min="13037" max="13037" width="14.109375" style="2" customWidth="1"/>
    <col min="13038" max="13038" width="16.6640625" style="2" customWidth="1"/>
    <col min="13039" max="13039" width="12" style="2" customWidth="1"/>
    <col min="13040" max="13040" width="10.33203125" style="2"/>
    <col min="13041" max="13041" width="11.88671875" style="2" customWidth="1"/>
    <col min="13042" max="13044" width="10.33203125" style="2"/>
    <col min="13045" max="13045" width="12.6640625" style="2" customWidth="1"/>
    <col min="13046" max="13050" width="10.33203125" style="2"/>
    <col min="13051" max="13051" width="10.44140625" style="2" customWidth="1"/>
    <col min="13052" max="13052" width="13.44140625" style="2" customWidth="1"/>
    <col min="13053" max="13053" width="14" style="2" customWidth="1"/>
    <col min="13054" max="13054" width="14.44140625" style="2" customWidth="1"/>
    <col min="13055" max="13281" width="10.33203125" style="2"/>
    <col min="13282" max="13282" width="5.44140625" style="2" customWidth="1"/>
    <col min="13283" max="13283" width="78.109375" style="2" customWidth="1"/>
    <col min="13284" max="13284" width="13.44140625" style="2" customWidth="1"/>
    <col min="13285" max="13285" width="18.5546875" style="2" customWidth="1"/>
    <col min="13286" max="13286" width="16" style="2" customWidth="1"/>
    <col min="13287" max="13287" width="7.88671875" style="2" customWidth="1"/>
    <col min="13288" max="13288" width="12.6640625" style="2" customWidth="1"/>
    <col min="13289" max="13289" width="19.5546875" style="2" customWidth="1"/>
    <col min="13290" max="13290" width="10.88671875" style="2" customWidth="1"/>
    <col min="13291" max="13291" width="10.44140625" style="2" customWidth="1"/>
    <col min="13292" max="13292" width="13.44140625" style="2" customWidth="1"/>
    <col min="13293" max="13293" width="14.109375" style="2" customWidth="1"/>
    <col min="13294" max="13294" width="16.6640625" style="2" customWidth="1"/>
    <col min="13295" max="13295" width="12" style="2" customWidth="1"/>
    <col min="13296" max="13296" width="10.33203125" style="2"/>
    <col min="13297" max="13297" width="11.88671875" style="2" customWidth="1"/>
    <col min="13298" max="13300" width="10.33203125" style="2"/>
    <col min="13301" max="13301" width="12.6640625" style="2" customWidth="1"/>
    <col min="13302" max="13306" width="10.33203125" style="2"/>
    <col min="13307" max="13307" width="10.44140625" style="2" customWidth="1"/>
    <col min="13308" max="13308" width="13.44140625" style="2" customWidth="1"/>
    <col min="13309" max="13309" width="14" style="2" customWidth="1"/>
    <col min="13310" max="13310" width="14.44140625" style="2" customWidth="1"/>
    <col min="13311" max="13537" width="10.33203125" style="2"/>
    <col min="13538" max="13538" width="5.44140625" style="2" customWidth="1"/>
    <col min="13539" max="13539" width="78.109375" style="2" customWidth="1"/>
    <col min="13540" max="13540" width="13.44140625" style="2" customWidth="1"/>
    <col min="13541" max="13541" width="18.5546875" style="2" customWidth="1"/>
    <col min="13542" max="13542" width="16" style="2" customWidth="1"/>
    <col min="13543" max="13543" width="7.88671875" style="2" customWidth="1"/>
    <col min="13544" max="13544" width="12.6640625" style="2" customWidth="1"/>
    <col min="13545" max="13545" width="19.5546875" style="2" customWidth="1"/>
    <col min="13546" max="13546" width="10.88671875" style="2" customWidth="1"/>
    <col min="13547" max="13547" width="10.44140625" style="2" customWidth="1"/>
    <col min="13548" max="13548" width="13.44140625" style="2" customWidth="1"/>
    <col min="13549" max="13549" width="14.109375" style="2" customWidth="1"/>
    <col min="13550" max="13550" width="16.6640625" style="2" customWidth="1"/>
    <col min="13551" max="13551" width="12" style="2" customWidth="1"/>
    <col min="13552" max="13552" width="10.33203125" style="2"/>
    <col min="13553" max="13553" width="11.88671875" style="2" customWidth="1"/>
    <col min="13554" max="13556" width="10.33203125" style="2"/>
    <col min="13557" max="13557" width="12.6640625" style="2" customWidth="1"/>
    <col min="13558" max="13562" width="10.33203125" style="2"/>
    <col min="13563" max="13563" width="10.44140625" style="2" customWidth="1"/>
    <col min="13564" max="13564" width="13.44140625" style="2" customWidth="1"/>
    <col min="13565" max="13565" width="14" style="2" customWidth="1"/>
    <col min="13566" max="13566" width="14.44140625" style="2" customWidth="1"/>
    <col min="13567" max="13793" width="10.33203125" style="2"/>
    <col min="13794" max="13794" width="5.44140625" style="2" customWidth="1"/>
    <col min="13795" max="13795" width="78.109375" style="2" customWidth="1"/>
    <col min="13796" max="13796" width="13.44140625" style="2" customWidth="1"/>
    <col min="13797" max="13797" width="18.5546875" style="2" customWidth="1"/>
    <col min="13798" max="13798" width="16" style="2" customWidth="1"/>
    <col min="13799" max="13799" width="7.88671875" style="2" customWidth="1"/>
    <col min="13800" max="13800" width="12.6640625" style="2" customWidth="1"/>
    <col min="13801" max="13801" width="19.5546875" style="2" customWidth="1"/>
    <col min="13802" max="13802" width="10.88671875" style="2" customWidth="1"/>
    <col min="13803" max="13803" width="10.44140625" style="2" customWidth="1"/>
    <col min="13804" max="13804" width="13.44140625" style="2" customWidth="1"/>
    <col min="13805" max="13805" width="14.109375" style="2" customWidth="1"/>
    <col min="13806" max="13806" width="16.6640625" style="2" customWidth="1"/>
    <col min="13807" max="13807" width="12" style="2" customWidth="1"/>
    <col min="13808" max="13808" width="10.33203125" style="2"/>
    <col min="13809" max="13809" width="11.88671875" style="2" customWidth="1"/>
    <col min="13810" max="13812" width="10.33203125" style="2"/>
    <col min="13813" max="13813" width="12.6640625" style="2" customWidth="1"/>
    <col min="13814" max="13818" width="10.33203125" style="2"/>
    <col min="13819" max="13819" width="10.44140625" style="2" customWidth="1"/>
    <col min="13820" max="13820" width="13.44140625" style="2" customWidth="1"/>
    <col min="13821" max="13821" width="14" style="2" customWidth="1"/>
    <col min="13822" max="13822" width="14.44140625" style="2" customWidth="1"/>
    <col min="13823" max="14049" width="10.33203125" style="2"/>
    <col min="14050" max="14050" width="5.44140625" style="2" customWidth="1"/>
    <col min="14051" max="14051" width="78.109375" style="2" customWidth="1"/>
    <col min="14052" max="14052" width="13.44140625" style="2" customWidth="1"/>
    <col min="14053" max="14053" width="18.5546875" style="2" customWidth="1"/>
    <col min="14054" max="14054" width="16" style="2" customWidth="1"/>
    <col min="14055" max="14055" width="7.88671875" style="2" customWidth="1"/>
    <col min="14056" max="14056" width="12.6640625" style="2" customWidth="1"/>
    <col min="14057" max="14057" width="19.5546875" style="2" customWidth="1"/>
    <col min="14058" max="14058" width="10.88671875" style="2" customWidth="1"/>
    <col min="14059" max="14059" width="10.44140625" style="2" customWidth="1"/>
    <col min="14060" max="14060" width="13.44140625" style="2" customWidth="1"/>
    <col min="14061" max="14061" width="14.109375" style="2" customWidth="1"/>
    <col min="14062" max="14062" width="16.6640625" style="2" customWidth="1"/>
    <col min="14063" max="14063" width="12" style="2" customWidth="1"/>
    <col min="14064" max="14064" width="10.33203125" style="2"/>
    <col min="14065" max="14065" width="11.88671875" style="2" customWidth="1"/>
    <col min="14066" max="14068" width="10.33203125" style="2"/>
    <col min="14069" max="14069" width="12.6640625" style="2" customWidth="1"/>
    <col min="14070" max="14074" width="10.33203125" style="2"/>
    <col min="14075" max="14075" width="10.44140625" style="2" customWidth="1"/>
    <col min="14076" max="14076" width="13.44140625" style="2" customWidth="1"/>
    <col min="14077" max="14077" width="14" style="2" customWidth="1"/>
    <col min="14078" max="14078" width="14.44140625" style="2" customWidth="1"/>
    <col min="14079" max="14305" width="10.33203125" style="2"/>
    <col min="14306" max="14306" width="5.44140625" style="2" customWidth="1"/>
    <col min="14307" max="14307" width="78.109375" style="2" customWidth="1"/>
    <col min="14308" max="14308" width="13.44140625" style="2" customWidth="1"/>
    <col min="14309" max="14309" width="18.5546875" style="2" customWidth="1"/>
    <col min="14310" max="14310" width="16" style="2" customWidth="1"/>
    <col min="14311" max="14311" width="7.88671875" style="2" customWidth="1"/>
    <col min="14312" max="14312" width="12.6640625" style="2" customWidth="1"/>
    <col min="14313" max="14313" width="19.5546875" style="2" customWidth="1"/>
    <col min="14314" max="14314" width="10.88671875" style="2" customWidth="1"/>
    <col min="14315" max="14315" width="10.44140625" style="2" customWidth="1"/>
    <col min="14316" max="14316" width="13.44140625" style="2" customWidth="1"/>
    <col min="14317" max="14317" width="14.109375" style="2" customWidth="1"/>
    <col min="14318" max="14318" width="16.6640625" style="2" customWidth="1"/>
    <col min="14319" max="14319" width="12" style="2" customWidth="1"/>
    <col min="14320" max="14320" width="10.33203125" style="2"/>
    <col min="14321" max="14321" width="11.88671875" style="2" customWidth="1"/>
    <col min="14322" max="14324" width="10.33203125" style="2"/>
    <col min="14325" max="14325" width="12.6640625" style="2" customWidth="1"/>
    <col min="14326" max="14330" width="10.33203125" style="2"/>
    <col min="14331" max="14331" width="10.44140625" style="2" customWidth="1"/>
    <col min="14332" max="14332" width="13.44140625" style="2" customWidth="1"/>
    <col min="14333" max="14333" width="14" style="2" customWidth="1"/>
    <col min="14334" max="14334" width="14.44140625" style="2" customWidth="1"/>
    <col min="14335" max="14561" width="10.33203125" style="2"/>
    <col min="14562" max="14562" width="5.44140625" style="2" customWidth="1"/>
    <col min="14563" max="14563" width="78.109375" style="2" customWidth="1"/>
    <col min="14564" max="14564" width="13.44140625" style="2" customWidth="1"/>
    <col min="14565" max="14565" width="18.5546875" style="2" customWidth="1"/>
    <col min="14566" max="14566" width="16" style="2" customWidth="1"/>
    <col min="14567" max="14567" width="7.88671875" style="2" customWidth="1"/>
    <col min="14568" max="14568" width="12.6640625" style="2" customWidth="1"/>
    <col min="14569" max="14569" width="19.5546875" style="2" customWidth="1"/>
    <col min="14570" max="14570" width="10.88671875" style="2" customWidth="1"/>
    <col min="14571" max="14571" width="10.44140625" style="2" customWidth="1"/>
    <col min="14572" max="14572" width="13.44140625" style="2" customWidth="1"/>
    <col min="14573" max="14573" width="14.109375" style="2" customWidth="1"/>
    <col min="14574" max="14574" width="16.6640625" style="2" customWidth="1"/>
    <col min="14575" max="14575" width="12" style="2" customWidth="1"/>
    <col min="14576" max="14576" width="10.33203125" style="2"/>
    <col min="14577" max="14577" width="11.88671875" style="2" customWidth="1"/>
    <col min="14578" max="14580" width="10.33203125" style="2"/>
    <col min="14581" max="14581" width="12.6640625" style="2" customWidth="1"/>
    <col min="14582" max="14586" width="10.33203125" style="2"/>
    <col min="14587" max="14587" width="10.44140625" style="2" customWidth="1"/>
    <col min="14588" max="14588" width="13.44140625" style="2" customWidth="1"/>
    <col min="14589" max="14589" width="14" style="2" customWidth="1"/>
    <col min="14590" max="14590" width="14.44140625" style="2" customWidth="1"/>
    <col min="14591" max="14817" width="10.33203125" style="2"/>
    <col min="14818" max="14818" width="5.44140625" style="2" customWidth="1"/>
    <col min="14819" max="14819" width="78.109375" style="2" customWidth="1"/>
    <col min="14820" max="14820" width="13.44140625" style="2" customWidth="1"/>
    <col min="14821" max="14821" width="18.5546875" style="2" customWidth="1"/>
    <col min="14822" max="14822" width="16" style="2" customWidth="1"/>
    <col min="14823" max="14823" width="7.88671875" style="2" customWidth="1"/>
    <col min="14824" max="14824" width="12.6640625" style="2" customWidth="1"/>
    <col min="14825" max="14825" width="19.5546875" style="2" customWidth="1"/>
    <col min="14826" max="14826" width="10.88671875" style="2" customWidth="1"/>
    <col min="14827" max="14827" width="10.44140625" style="2" customWidth="1"/>
    <col min="14828" max="14828" width="13.44140625" style="2" customWidth="1"/>
    <col min="14829" max="14829" width="14.109375" style="2" customWidth="1"/>
    <col min="14830" max="14830" width="16.6640625" style="2" customWidth="1"/>
    <col min="14831" max="14831" width="12" style="2" customWidth="1"/>
    <col min="14832" max="14832" width="10.33203125" style="2"/>
    <col min="14833" max="14833" width="11.88671875" style="2" customWidth="1"/>
    <col min="14834" max="14836" width="10.33203125" style="2"/>
    <col min="14837" max="14837" width="12.6640625" style="2" customWidth="1"/>
    <col min="14838" max="14842" width="10.33203125" style="2"/>
    <col min="14843" max="14843" width="10.44140625" style="2" customWidth="1"/>
    <col min="14844" max="14844" width="13.44140625" style="2" customWidth="1"/>
    <col min="14845" max="14845" width="14" style="2" customWidth="1"/>
    <col min="14846" max="14846" width="14.44140625" style="2" customWidth="1"/>
    <col min="14847" max="15073" width="10.33203125" style="2"/>
    <col min="15074" max="15074" width="5.44140625" style="2" customWidth="1"/>
    <col min="15075" max="15075" width="78.109375" style="2" customWidth="1"/>
    <col min="15076" max="15076" width="13.44140625" style="2" customWidth="1"/>
    <col min="15077" max="15077" width="18.5546875" style="2" customWidth="1"/>
    <col min="15078" max="15078" width="16" style="2" customWidth="1"/>
    <col min="15079" max="15079" width="7.88671875" style="2" customWidth="1"/>
    <col min="15080" max="15080" width="12.6640625" style="2" customWidth="1"/>
    <col min="15081" max="15081" width="19.5546875" style="2" customWidth="1"/>
    <col min="15082" max="15082" width="10.88671875" style="2" customWidth="1"/>
    <col min="15083" max="15083" width="10.44140625" style="2" customWidth="1"/>
    <col min="15084" max="15084" width="13.44140625" style="2" customWidth="1"/>
    <col min="15085" max="15085" width="14.109375" style="2" customWidth="1"/>
    <col min="15086" max="15086" width="16.6640625" style="2" customWidth="1"/>
    <col min="15087" max="15087" width="12" style="2" customWidth="1"/>
    <col min="15088" max="15088" width="10.33203125" style="2"/>
    <col min="15089" max="15089" width="11.88671875" style="2" customWidth="1"/>
    <col min="15090" max="15092" width="10.33203125" style="2"/>
    <col min="15093" max="15093" width="12.6640625" style="2" customWidth="1"/>
    <col min="15094" max="15098" width="10.33203125" style="2"/>
    <col min="15099" max="15099" width="10.44140625" style="2" customWidth="1"/>
    <col min="15100" max="15100" width="13.44140625" style="2" customWidth="1"/>
    <col min="15101" max="15101" width="14" style="2" customWidth="1"/>
    <col min="15102" max="15102" width="14.44140625" style="2" customWidth="1"/>
    <col min="15103" max="15329" width="10.33203125" style="2"/>
    <col min="15330" max="15330" width="5.44140625" style="2" customWidth="1"/>
    <col min="15331" max="15331" width="78.109375" style="2" customWidth="1"/>
    <col min="15332" max="15332" width="13.44140625" style="2" customWidth="1"/>
    <col min="15333" max="15333" width="18.5546875" style="2" customWidth="1"/>
    <col min="15334" max="15334" width="16" style="2" customWidth="1"/>
    <col min="15335" max="15335" width="7.88671875" style="2" customWidth="1"/>
    <col min="15336" max="15336" width="12.6640625" style="2" customWidth="1"/>
    <col min="15337" max="15337" width="19.5546875" style="2" customWidth="1"/>
    <col min="15338" max="15338" width="10.88671875" style="2" customWidth="1"/>
    <col min="15339" max="15339" width="10.44140625" style="2" customWidth="1"/>
    <col min="15340" max="15340" width="13.44140625" style="2" customWidth="1"/>
    <col min="15341" max="15341" width="14.109375" style="2" customWidth="1"/>
    <col min="15342" max="15342" width="16.6640625" style="2" customWidth="1"/>
    <col min="15343" max="15343" width="12" style="2" customWidth="1"/>
    <col min="15344" max="15344" width="10.33203125" style="2"/>
    <col min="15345" max="15345" width="11.88671875" style="2" customWidth="1"/>
    <col min="15346" max="15348" width="10.33203125" style="2"/>
    <col min="15349" max="15349" width="12.6640625" style="2" customWidth="1"/>
    <col min="15350" max="15354" width="10.33203125" style="2"/>
    <col min="15355" max="15355" width="10.44140625" style="2" customWidth="1"/>
    <col min="15356" max="15356" width="13.44140625" style="2" customWidth="1"/>
    <col min="15357" max="15357" width="14" style="2" customWidth="1"/>
    <col min="15358" max="15358" width="14.44140625" style="2" customWidth="1"/>
    <col min="15359" max="15585" width="10.33203125" style="2"/>
    <col min="15586" max="15586" width="5.44140625" style="2" customWidth="1"/>
    <col min="15587" max="15587" width="78.109375" style="2" customWidth="1"/>
    <col min="15588" max="15588" width="13.44140625" style="2" customWidth="1"/>
    <col min="15589" max="15589" width="18.5546875" style="2" customWidth="1"/>
    <col min="15590" max="15590" width="16" style="2" customWidth="1"/>
    <col min="15591" max="15591" width="7.88671875" style="2" customWidth="1"/>
    <col min="15592" max="15592" width="12.6640625" style="2" customWidth="1"/>
    <col min="15593" max="15593" width="19.5546875" style="2" customWidth="1"/>
    <col min="15594" max="15594" width="10.88671875" style="2" customWidth="1"/>
    <col min="15595" max="15595" width="10.44140625" style="2" customWidth="1"/>
    <col min="15596" max="15596" width="13.44140625" style="2" customWidth="1"/>
    <col min="15597" max="15597" width="14.109375" style="2" customWidth="1"/>
    <col min="15598" max="15598" width="16.6640625" style="2" customWidth="1"/>
    <col min="15599" max="15599" width="12" style="2" customWidth="1"/>
    <col min="15600" max="15600" width="10.33203125" style="2"/>
    <col min="15601" max="15601" width="11.88671875" style="2" customWidth="1"/>
    <col min="15602" max="15604" width="10.33203125" style="2"/>
    <col min="15605" max="15605" width="12.6640625" style="2" customWidth="1"/>
    <col min="15606" max="15610" width="10.33203125" style="2"/>
    <col min="15611" max="15611" width="10.44140625" style="2" customWidth="1"/>
    <col min="15612" max="15612" width="13.44140625" style="2" customWidth="1"/>
    <col min="15613" max="15613" width="14" style="2" customWidth="1"/>
    <col min="15614" max="15614" width="14.44140625" style="2" customWidth="1"/>
    <col min="15615" max="15841" width="10.33203125" style="2"/>
    <col min="15842" max="15842" width="5.44140625" style="2" customWidth="1"/>
    <col min="15843" max="15843" width="78.109375" style="2" customWidth="1"/>
    <col min="15844" max="15844" width="13.44140625" style="2" customWidth="1"/>
    <col min="15845" max="15845" width="18.5546875" style="2" customWidth="1"/>
    <col min="15846" max="15846" width="16" style="2" customWidth="1"/>
    <col min="15847" max="15847" width="7.88671875" style="2" customWidth="1"/>
    <col min="15848" max="15848" width="12.6640625" style="2" customWidth="1"/>
    <col min="15849" max="15849" width="19.5546875" style="2" customWidth="1"/>
    <col min="15850" max="15850" width="10.88671875" style="2" customWidth="1"/>
    <col min="15851" max="15851" width="10.44140625" style="2" customWidth="1"/>
    <col min="15852" max="15852" width="13.44140625" style="2" customWidth="1"/>
    <col min="15853" max="15853" width="14.109375" style="2" customWidth="1"/>
    <col min="15854" max="15854" width="16.6640625" style="2" customWidth="1"/>
    <col min="15855" max="15855" width="12" style="2" customWidth="1"/>
    <col min="15856" max="15856" width="10.33203125" style="2"/>
    <col min="15857" max="15857" width="11.88671875" style="2" customWidth="1"/>
    <col min="15858" max="15860" width="10.33203125" style="2"/>
    <col min="15861" max="15861" width="12.6640625" style="2" customWidth="1"/>
    <col min="15862" max="15866" width="10.33203125" style="2"/>
    <col min="15867" max="15867" width="10.44140625" style="2" customWidth="1"/>
    <col min="15868" max="15868" width="13.44140625" style="2" customWidth="1"/>
    <col min="15869" max="15869" width="14" style="2" customWidth="1"/>
    <col min="15870" max="15870" width="14.44140625" style="2" customWidth="1"/>
    <col min="15871" max="16097" width="10.33203125" style="2"/>
    <col min="16098" max="16098" width="5.44140625" style="2" customWidth="1"/>
    <col min="16099" max="16099" width="78.109375" style="2" customWidth="1"/>
    <col min="16100" max="16100" width="13.44140625" style="2" customWidth="1"/>
    <col min="16101" max="16101" width="18.5546875" style="2" customWidth="1"/>
    <col min="16102" max="16102" width="16" style="2" customWidth="1"/>
    <col min="16103" max="16103" width="7.88671875" style="2" customWidth="1"/>
    <col min="16104" max="16104" width="12.6640625" style="2" customWidth="1"/>
    <col min="16105" max="16105" width="19.5546875" style="2" customWidth="1"/>
    <col min="16106" max="16106" width="10.88671875" style="2" customWidth="1"/>
    <col min="16107" max="16107" width="10.44140625" style="2" customWidth="1"/>
    <col min="16108" max="16108" width="13.44140625" style="2" customWidth="1"/>
    <col min="16109" max="16109" width="14.109375" style="2" customWidth="1"/>
    <col min="16110" max="16110" width="16.6640625" style="2" customWidth="1"/>
    <col min="16111" max="16111" width="12" style="2" customWidth="1"/>
    <col min="16112" max="16112" width="10.33203125" style="2"/>
    <col min="16113" max="16113" width="11.88671875" style="2" customWidth="1"/>
    <col min="16114" max="16116" width="10.33203125" style="2"/>
    <col min="16117" max="16117" width="12.6640625" style="2" customWidth="1"/>
    <col min="16118" max="16122" width="10.33203125" style="2"/>
    <col min="16123" max="16123" width="10.44140625" style="2" customWidth="1"/>
    <col min="16124" max="16124" width="13.44140625" style="2" customWidth="1"/>
    <col min="16125" max="16125" width="14" style="2" customWidth="1"/>
    <col min="16126" max="16126" width="14.44140625" style="2" customWidth="1"/>
    <col min="16127" max="16384" width="10.33203125" style="2"/>
  </cols>
  <sheetData>
    <row r="1" spans="1:7" x14ac:dyDescent="0.2">
      <c r="B1" s="2"/>
    </row>
    <row r="2" spans="1:7" s="7" customFormat="1" x14ac:dyDescent="0.2">
      <c r="A2" s="4"/>
      <c r="B2" s="5"/>
      <c r="C2" s="4"/>
      <c r="D2" s="4"/>
      <c r="E2" s="4"/>
      <c r="F2" s="6"/>
      <c r="G2" s="4"/>
    </row>
    <row r="3" spans="1:7" s="10" customFormat="1" ht="21.6" thickBot="1" x14ac:dyDescent="0.25">
      <c r="A3" s="8"/>
      <c r="B3" s="9"/>
      <c r="C3" s="11" t="s">
        <v>0</v>
      </c>
      <c r="D3" s="1"/>
      <c r="E3" s="1"/>
      <c r="F3" s="12"/>
      <c r="G3" s="13"/>
    </row>
    <row r="4" spans="1:7" s="10" customFormat="1" ht="51" customHeight="1" thickBot="1" x14ac:dyDescent="0.3">
      <c r="A4" s="14"/>
      <c r="B4" s="15"/>
      <c r="C4" s="16" t="s">
        <v>488</v>
      </c>
      <c r="D4" s="17"/>
      <c r="E4" s="18"/>
      <c r="F4" s="18"/>
      <c r="G4" s="19"/>
    </row>
    <row r="5" spans="1:7" s="10" customFormat="1" ht="21" thickBot="1" x14ac:dyDescent="0.3">
      <c r="A5" s="20"/>
      <c r="B5" s="21"/>
      <c r="C5" s="22" t="s">
        <v>1</v>
      </c>
      <c r="D5" s="23"/>
      <c r="G5" s="13"/>
    </row>
    <row r="6" spans="1:7" s="10" customFormat="1" ht="7.5" customHeight="1" thickTop="1" thickBot="1" x14ac:dyDescent="0.3">
      <c r="A6" s="20"/>
      <c r="B6" s="24"/>
      <c r="C6" s="25"/>
      <c r="D6" s="13"/>
      <c r="E6" s="12"/>
      <c r="F6" s="12"/>
      <c r="G6" s="13"/>
    </row>
    <row r="7" spans="1:7" s="10" customFormat="1" ht="21.75" customHeight="1" thickBot="1" x14ac:dyDescent="0.3">
      <c r="A7" s="13"/>
      <c r="B7" s="26" t="s">
        <v>2</v>
      </c>
      <c r="G7" s="13"/>
    </row>
    <row r="8" spans="1:7" s="10" customFormat="1" ht="9.75" customHeight="1" x14ac:dyDescent="0.25">
      <c r="A8" s="13"/>
      <c r="B8" s="27"/>
      <c r="C8" s="13"/>
      <c r="D8" s="13"/>
      <c r="E8" s="13"/>
      <c r="F8" s="12"/>
      <c r="G8" s="12"/>
    </row>
    <row r="9" spans="1:7" s="33" customFormat="1" ht="36.75" customHeight="1" x14ac:dyDescent="0.25">
      <c r="A9" s="28" t="s">
        <v>3</v>
      </c>
      <c r="B9" s="29" t="s">
        <v>4</v>
      </c>
      <c r="C9" s="30" t="s">
        <v>5</v>
      </c>
      <c r="D9" s="30" t="s">
        <v>6</v>
      </c>
      <c r="E9" s="31" t="s">
        <v>7</v>
      </c>
      <c r="F9" s="32" t="s">
        <v>8</v>
      </c>
      <c r="G9" s="32" t="s">
        <v>9</v>
      </c>
    </row>
    <row r="10" spans="1:7" s="33" customFormat="1" ht="15" customHeight="1" x14ac:dyDescent="0.25">
      <c r="A10" s="34"/>
      <c r="B10" s="35"/>
      <c r="C10" s="36"/>
      <c r="D10" s="36"/>
      <c r="E10" s="37"/>
      <c r="F10" s="38"/>
      <c r="G10" s="39"/>
    </row>
    <row r="11" spans="1:7" s="33" customFormat="1" ht="13.2" x14ac:dyDescent="0.25">
      <c r="A11" s="40" t="s">
        <v>10</v>
      </c>
      <c r="B11" s="41" t="s">
        <v>11</v>
      </c>
      <c r="C11" s="43"/>
      <c r="D11" s="42"/>
      <c r="E11" s="44"/>
      <c r="F11" s="45"/>
      <c r="G11" s="46"/>
    </row>
    <row r="12" spans="1:7" s="33" customFormat="1" ht="39.6" x14ac:dyDescent="0.25">
      <c r="A12" s="47" t="s">
        <v>12</v>
      </c>
      <c r="B12" s="48" t="s">
        <v>13</v>
      </c>
      <c r="C12" s="49" t="s">
        <v>14</v>
      </c>
      <c r="D12" s="50" t="s">
        <v>15</v>
      </c>
      <c r="E12" s="50">
        <v>1</v>
      </c>
      <c r="F12" s="150"/>
      <c r="G12" s="51">
        <f>F12*E12</f>
        <v>0</v>
      </c>
    </row>
    <row r="13" spans="1:7" s="33" customFormat="1" ht="52.8" x14ac:dyDescent="0.25">
      <c r="A13" s="47" t="s">
        <v>16</v>
      </c>
      <c r="B13" s="52" t="s">
        <v>17</v>
      </c>
      <c r="C13" s="53" t="s">
        <v>18</v>
      </c>
      <c r="D13" s="53"/>
      <c r="E13" s="53">
        <v>1</v>
      </c>
      <c r="F13" s="150"/>
      <c r="G13" s="51">
        <f>F13*E13</f>
        <v>0</v>
      </c>
    </row>
    <row r="14" spans="1:7" s="33" customFormat="1" ht="13.2" x14ac:dyDescent="0.25">
      <c r="A14" s="47"/>
      <c r="B14" s="55"/>
      <c r="C14" s="57"/>
      <c r="D14" s="56"/>
      <c r="E14" s="37"/>
      <c r="F14" s="58"/>
      <c r="G14" s="59"/>
    </row>
    <row r="15" spans="1:7" s="33" customFormat="1" ht="13.2" x14ac:dyDescent="0.25">
      <c r="A15" s="40" t="s">
        <v>19</v>
      </c>
      <c r="B15" s="41" t="s">
        <v>20</v>
      </c>
      <c r="C15" s="43"/>
      <c r="D15" s="42"/>
      <c r="E15" s="44"/>
      <c r="F15" s="60"/>
      <c r="G15" s="61"/>
    </row>
    <row r="16" spans="1:7" s="33" customFormat="1" ht="52.8" x14ac:dyDescent="0.25">
      <c r="A16" s="62" t="s">
        <v>21</v>
      </c>
      <c r="B16" s="52" t="s">
        <v>22</v>
      </c>
      <c r="C16" s="53" t="s">
        <v>23</v>
      </c>
      <c r="D16" s="53" t="s">
        <v>24</v>
      </c>
      <c r="E16" s="53">
        <v>1</v>
      </c>
      <c r="F16" s="150"/>
      <c r="G16" s="51">
        <f t="shared" ref="G16:G18" si="0">F16*E16</f>
        <v>0</v>
      </c>
    </row>
    <row r="17" spans="1:7" s="33" customFormat="1" ht="13.2" x14ac:dyDescent="0.25">
      <c r="A17" s="47" t="s">
        <v>25</v>
      </c>
      <c r="B17" s="64" t="s">
        <v>26</v>
      </c>
      <c r="C17" s="53"/>
      <c r="D17" s="53"/>
      <c r="E17" s="53">
        <v>1</v>
      </c>
      <c r="F17" s="65">
        <v>0</v>
      </c>
      <c r="G17" s="51">
        <f t="shared" si="0"/>
        <v>0</v>
      </c>
    </row>
    <row r="18" spans="1:7" s="33" customFormat="1" ht="26.4" x14ac:dyDescent="0.25">
      <c r="A18" s="47" t="s">
        <v>27</v>
      </c>
      <c r="B18" s="64" t="s">
        <v>28</v>
      </c>
      <c r="C18" s="53" t="s">
        <v>29</v>
      </c>
      <c r="D18" s="53"/>
      <c r="E18" s="53">
        <v>1</v>
      </c>
      <c r="F18" s="65">
        <v>0</v>
      </c>
      <c r="G18" s="51">
        <f t="shared" si="0"/>
        <v>0</v>
      </c>
    </row>
    <row r="19" spans="1:7" s="33" customFormat="1" ht="13.2" x14ac:dyDescent="0.25">
      <c r="A19" s="47"/>
      <c r="B19" s="55"/>
      <c r="C19" s="57"/>
      <c r="D19" s="56"/>
      <c r="E19" s="37"/>
      <c r="F19" s="58"/>
      <c r="G19" s="59"/>
    </row>
    <row r="20" spans="1:7" s="33" customFormat="1" ht="13.2" x14ac:dyDescent="0.25">
      <c r="A20" s="40" t="s">
        <v>30</v>
      </c>
      <c r="B20" s="41" t="s">
        <v>31</v>
      </c>
      <c r="C20" s="43"/>
      <c r="D20" s="42"/>
      <c r="E20" s="44"/>
      <c r="F20" s="60"/>
      <c r="G20" s="61"/>
    </row>
    <row r="21" spans="1:7" s="33" customFormat="1" ht="39.6" x14ac:dyDescent="0.25">
      <c r="A21" s="47" t="s">
        <v>32</v>
      </c>
      <c r="B21" s="52" t="s">
        <v>33</v>
      </c>
      <c r="C21" s="57" t="s">
        <v>34</v>
      </c>
      <c r="D21" s="56"/>
      <c r="E21" s="50">
        <v>1</v>
      </c>
      <c r="F21" s="150"/>
      <c r="G21" s="51">
        <f t="shared" ref="G21:G25" si="1">F21*E21</f>
        <v>0</v>
      </c>
    </row>
    <row r="22" spans="1:7" s="33" customFormat="1" ht="39.6" x14ac:dyDescent="0.25">
      <c r="A22" s="47" t="s">
        <v>35</v>
      </c>
      <c r="B22" s="52" t="s">
        <v>33</v>
      </c>
      <c r="C22" s="57" t="s">
        <v>36</v>
      </c>
      <c r="D22" s="56"/>
      <c r="E22" s="50">
        <v>1</v>
      </c>
      <c r="F22" s="150"/>
      <c r="G22" s="51">
        <f t="shared" si="1"/>
        <v>0</v>
      </c>
    </row>
    <row r="23" spans="1:7" s="33" customFormat="1" ht="39.6" x14ac:dyDescent="0.25">
      <c r="A23" s="47" t="s">
        <v>37</v>
      </c>
      <c r="B23" s="52" t="s">
        <v>33</v>
      </c>
      <c r="C23" s="57" t="s">
        <v>38</v>
      </c>
      <c r="D23" s="56"/>
      <c r="E23" s="50">
        <v>1</v>
      </c>
      <c r="F23" s="150"/>
      <c r="G23" s="51">
        <f t="shared" si="1"/>
        <v>0</v>
      </c>
    </row>
    <row r="24" spans="1:7" s="33" customFormat="1" ht="39.6" x14ac:dyDescent="0.25">
      <c r="A24" s="47" t="s">
        <v>39</v>
      </c>
      <c r="B24" s="52" t="s">
        <v>33</v>
      </c>
      <c r="C24" s="57" t="s">
        <v>40</v>
      </c>
      <c r="D24" s="56"/>
      <c r="E24" s="50">
        <v>1</v>
      </c>
      <c r="F24" s="150"/>
      <c r="G24" s="51">
        <f t="shared" si="1"/>
        <v>0</v>
      </c>
    </row>
    <row r="25" spans="1:7" s="33" customFormat="1" ht="39.6" x14ac:dyDescent="0.25">
      <c r="A25" s="47" t="s">
        <v>41</v>
      </c>
      <c r="B25" s="52" t="s">
        <v>33</v>
      </c>
      <c r="C25" s="57" t="s">
        <v>42</v>
      </c>
      <c r="D25" s="56"/>
      <c r="E25" s="50">
        <v>1</v>
      </c>
      <c r="F25" s="150"/>
      <c r="G25" s="51">
        <f t="shared" si="1"/>
        <v>0</v>
      </c>
    </row>
    <row r="26" spans="1:7" s="33" customFormat="1" ht="13.2" x14ac:dyDescent="0.25">
      <c r="A26" s="47"/>
      <c r="B26" s="55"/>
      <c r="C26" s="57"/>
      <c r="D26" s="56"/>
      <c r="E26" s="37"/>
      <c r="F26" s="58"/>
      <c r="G26" s="59"/>
    </row>
    <row r="27" spans="1:7" s="33" customFormat="1" ht="13.2" x14ac:dyDescent="0.25">
      <c r="A27" s="40" t="s">
        <v>43</v>
      </c>
      <c r="B27" s="41" t="s">
        <v>44</v>
      </c>
      <c r="C27" s="43"/>
      <c r="D27" s="42"/>
      <c r="E27" s="44"/>
      <c r="F27" s="60"/>
      <c r="G27" s="61"/>
    </row>
    <row r="28" spans="1:7" s="33" customFormat="1" ht="79.2" x14ac:dyDescent="0.25">
      <c r="A28" s="47" t="s">
        <v>45</v>
      </c>
      <c r="B28" s="52" t="s">
        <v>46</v>
      </c>
      <c r="C28" s="57" t="s">
        <v>47</v>
      </c>
      <c r="D28" s="56"/>
      <c r="E28" s="50">
        <v>1</v>
      </c>
      <c r="F28" s="150"/>
      <c r="G28" s="51">
        <f t="shared" ref="G28:G32" si="2">F28*E28</f>
        <v>0</v>
      </c>
    </row>
    <row r="29" spans="1:7" s="33" customFormat="1" ht="39.6" x14ac:dyDescent="0.25">
      <c r="A29" s="47" t="s">
        <v>48</v>
      </c>
      <c r="B29" s="66" t="s">
        <v>49</v>
      </c>
      <c r="C29" s="57"/>
      <c r="D29" s="67" t="s">
        <v>50</v>
      </c>
      <c r="E29" s="50">
        <v>1</v>
      </c>
      <c r="F29" s="150"/>
      <c r="G29" s="51">
        <f t="shared" si="2"/>
        <v>0</v>
      </c>
    </row>
    <row r="30" spans="1:7" s="33" customFormat="1" ht="39.6" x14ac:dyDescent="0.25">
      <c r="A30" s="47" t="s">
        <v>51</v>
      </c>
      <c r="B30" s="66" t="s">
        <v>52</v>
      </c>
      <c r="C30" s="57"/>
      <c r="D30" s="67" t="s">
        <v>50</v>
      </c>
      <c r="E30" s="50">
        <v>1</v>
      </c>
      <c r="F30" s="150"/>
      <c r="G30" s="51">
        <f t="shared" si="2"/>
        <v>0</v>
      </c>
    </row>
    <row r="31" spans="1:7" s="33" customFormat="1" ht="26.4" x14ac:dyDescent="0.25">
      <c r="A31" s="47" t="s">
        <v>53</v>
      </c>
      <c r="B31" s="68" t="s">
        <v>54</v>
      </c>
      <c r="C31" s="57" t="s">
        <v>55</v>
      </c>
      <c r="D31" s="56"/>
      <c r="E31" s="50">
        <v>2</v>
      </c>
      <c r="F31" s="150"/>
      <c r="G31" s="51">
        <f t="shared" si="2"/>
        <v>0</v>
      </c>
    </row>
    <row r="32" spans="1:7" s="33" customFormat="1" ht="39.6" x14ac:dyDescent="0.25">
      <c r="A32" s="47" t="s">
        <v>56</v>
      </c>
      <c r="B32" s="68" t="s">
        <v>57</v>
      </c>
      <c r="C32" s="57" t="s">
        <v>58</v>
      </c>
      <c r="D32" s="56"/>
      <c r="E32" s="50">
        <v>1</v>
      </c>
      <c r="F32" s="150"/>
      <c r="G32" s="51">
        <f t="shared" si="2"/>
        <v>0</v>
      </c>
    </row>
    <row r="33" spans="1:7" s="33" customFormat="1" ht="13.2" x14ac:dyDescent="0.25">
      <c r="A33" s="47"/>
      <c r="B33" s="55"/>
      <c r="C33" s="57"/>
      <c r="D33" s="56"/>
      <c r="E33" s="37"/>
      <c r="F33" s="58"/>
      <c r="G33" s="59"/>
    </row>
    <row r="34" spans="1:7" s="33" customFormat="1" ht="13.2" x14ac:dyDescent="0.25">
      <c r="A34" s="40" t="s">
        <v>59</v>
      </c>
      <c r="B34" s="41" t="s">
        <v>60</v>
      </c>
      <c r="C34" s="43"/>
      <c r="D34" s="42"/>
      <c r="E34" s="44"/>
      <c r="F34" s="60"/>
      <c r="G34" s="61"/>
    </row>
    <row r="35" spans="1:7" s="33" customFormat="1" ht="92.4" x14ac:dyDescent="0.25">
      <c r="A35" s="47" t="s">
        <v>61</v>
      </c>
      <c r="B35" s="52" t="s">
        <v>62</v>
      </c>
      <c r="C35" s="57" t="s">
        <v>63</v>
      </c>
      <c r="D35" s="56"/>
      <c r="E35" s="50">
        <v>1</v>
      </c>
      <c r="F35" s="150"/>
      <c r="G35" s="51">
        <f t="shared" ref="G35:G38" si="3">F35*E35</f>
        <v>0</v>
      </c>
    </row>
    <row r="36" spans="1:7" s="33" customFormat="1" ht="39.6" x14ac:dyDescent="0.25">
      <c r="A36" s="47" t="s">
        <v>64</v>
      </c>
      <c r="B36" s="66" t="s">
        <v>65</v>
      </c>
      <c r="C36" s="57"/>
      <c r="D36" s="67" t="s">
        <v>50</v>
      </c>
      <c r="E36" s="50">
        <v>1</v>
      </c>
      <c r="F36" s="150"/>
      <c r="G36" s="51">
        <f t="shared" si="3"/>
        <v>0</v>
      </c>
    </row>
    <row r="37" spans="1:7" s="33" customFormat="1" ht="39.6" x14ac:dyDescent="0.25">
      <c r="A37" s="47" t="s">
        <v>66</v>
      </c>
      <c r="B37" s="66" t="s">
        <v>67</v>
      </c>
      <c r="C37" s="57"/>
      <c r="D37" s="67" t="s">
        <v>50</v>
      </c>
      <c r="E37" s="50">
        <v>1</v>
      </c>
      <c r="F37" s="150"/>
      <c r="G37" s="51">
        <f t="shared" si="3"/>
        <v>0</v>
      </c>
    </row>
    <row r="38" spans="1:7" s="33" customFormat="1" ht="26.4" x14ac:dyDescent="0.25">
      <c r="A38" s="47" t="s">
        <v>68</v>
      </c>
      <c r="B38" s="68" t="s">
        <v>54</v>
      </c>
      <c r="C38" s="57" t="s">
        <v>69</v>
      </c>
      <c r="D38" s="56"/>
      <c r="E38" s="50">
        <v>2</v>
      </c>
      <c r="F38" s="150"/>
      <c r="G38" s="51">
        <f t="shared" si="3"/>
        <v>0</v>
      </c>
    </row>
    <row r="39" spans="1:7" s="33" customFormat="1" ht="13.2" x14ac:dyDescent="0.25">
      <c r="A39" s="47"/>
      <c r="B39" s="55"/>
      <c r="C39" s="57"/>
      <c r="D39" s="56"/>
      <c r="E39" s="37"/>
      <c r="F39" s="58"/>
      <c r="G39" s="59"/>
    </row>
    <row r="40" spans="1:7" s="33" customFormat="1" ht="13.2" x14ac:dyDescent="0.25">
      <c r="A40" s="40" t="s">
        <v>70</v>
      </c>
      <c r="B40" s="41" t="s">
        <v>71</v>
      </c>
      <c r="C40" s="43"/>
      <c r="D40" s="42"/>
      <c r="E40" s="44"/>
      <c r="F40" s="60"/>
      <c r="G40" s="61"/>
    </row>
    <row r="41" spans="1:7" s="33" customFormat="1" ht="92.4" x14ac:dyDescent="0.25">
      <c r="A41" s="47" t="s">
        <v>72</v>
      </c>
      <c r="B41" s="52" t="s">
        <v>62</v>
      </c>
      <c r="C41" s="57" t="s">
        <v>73</v>
      </c>
      <c r="D41" s="56"/>
      <c r="E41" s="50">
        <v>1</v>
      </c>
      <c r="F41" s="150"/>
      <c r="G41" s="51">
        <f t="shared" ref="G41:G44" si="4">F41*E41</f>
        <v>0</v>
      </c>
    </row>
    <row r="42" spans="1:7" s="33" customFormat="1" ht="39.6" x14ac:dyDescent="0.25">
      <c r="A42" s="47" t="s">
        <v>74</v>
      </c>
      <c r="B42" s="66" t="s">
        <v>75</v>
      </c>
      <c r="C42" s="57"/>
      <c r="D42" s="67" t="s">
        <v>50</v>
      </c>
      <c r="E42" s="50">
        <v>1</v>
      </c>
      <c r="F42" s="150"/>
      <c r="G42" s="51">
        <f t="shared" si="4"/>
        <v>0</v>
      </c>
    </row>
    <row r="43" spans="1:7" s="33" customFormat="1" ht="39.6" x14ac:dyDescent="0.25">
      <c r="A43" s="47" t="s">
        <v>76</v>
      </c>
      <c r="B43" s="66" t="s">
        <v>77</v>
      </c>
      <c r="C43" s="57"/>
      <c r="D43" s="67" t="s">
        <v>50</v>
      </c>
      <c r="E43" s="50">
        <v>1</v>
      </c>
      <c r="F43" s="150"/>
      <c r="G43" s="51">
        <f t="shared" si="4"/>
        <v>0</v>
      </c>
    </row>
    <row r="44" spans="1:7" s="33" customFormat="1" ht="26.4" x14ac:dyDescent="0.25">
      <c r="A44" s="47" t="s">
        <v>78</v>
      </c>
      <c r="B44" s="68" t="s">
        <v>54</v>
      </c>
      <c r="C44" s="57" t="s">
        <v>79</v>
      </c>
      <c r="D44" s="56"/>
      <c r="E44" s="50">
        <v>2</v>
      </c>
      <c r="F44" s="150"/>
      <c r="G44" s="51">
        <f t="shared" si="4"/>
        <v>0</v>
      </c>
    </row>
    <row r="45" spans="1:7" s="33" customFormat="1" ht="13.2" x14ac:dyDescent="0.25">
      <c r="A45" s="47"/>
      <c r="B45" s="55"/>
      <c r="C45" s="57"/>
      <c r="D45" s="56"/>
      <c r="E45" s="37"/>
      <c r="F45" s="58"/>
      <c r="G45" s="59"/>
    </row>
    <row r="46" spans="1:7" s="33" customFormat="1" ht="13.2" x14ac:dyDescent="0.25">
      <c r="A46" s="40" t="s">
        <v>80</v>
      </c>
      <c r="B46" s="41" t="s">
        <v>81</v>
      </c>
      <c r="C46" s="43"/>
      <c r="D46" s="42"/>
      <c r="E46" s="44"/>
      <c r="F46" s="60"/>
      <c r="G46" s="61"/>
    </row>
    <row r="47" spans="1:7" s="33" customFormat="1" ht="92.4" x14ac:dyDescent="0.25">
      <c r="A47" s="47" t="s">
        <v>82</v>
      </c>
      <c r="B47" s="52" t="s">
        <v>62</v>
      </c>
      <c r="C47" s="57" t="s">
        <v>83</v>
      </c>
      <c r="D47" s="56"/>
      <c r="E47" s="50">
        <v>1</v>
      </c>
      <c r="F47" s="150"/>
      <c r="G47" s="51">
        <f t="shared" ref="G47:G52" si="5">F47*E47</f>
        <v>0</v>
      </c>
    </row>
    <row r="48" spans="1:7" s="33" customFormat="1" ht="39.6" x14ac:dyDescent="0.25">
      <c r="A48" s="47" t="s">
        <v>84</v>
      </c>
      <c r="B48" s="66" t="s">
        <v>85</v>
      </c>
      <c r="C48" s="57"/>
      <c r="D48" s="67" t="s">
        <v>50</v>
      </c>
      <c r="E48" s="50">
        <v>1</v>
      </c>
      <c r="F48" s="150"/>
      <c r="G48" s="51">
        <f t="shared" si="5"/>
        <v>0</v>
      </c>
    </row>
    <row r="49" spans="1:7" s="33" customFormat="1" ht="39.6" x14ac:dyDescent="0.25">
      <c r="A49" s="47" t="s">
        <v>86</v>
      </c>
      <c r="B49" s="66" t="s">
        <v>87</v>
      </c>
      <c r="C49" s="57"/>
      <c r="D49" s="67" t="s">
        <v>50</v>
      </c>
      <c r="E49" s="50">
        <v>1</v>
      </c>
      <c r="F49" s="150"/>
      <c r="G49" s="51">
        <f t="shared" si="5"/>
        <v>0</v>
      </c>
    </row>
    <row r="50" spans="1:7" s="33" customFormat="1" ht="26.4" x14ac:dyDescent="0.25">
      <c r="A50" s="47" t="s">
        <v>88</v>
      </c>
      <c r="B50" s="69" t="s">
        <v>89</v>
      </c>
      <c r="C50" s="57" t="s">
        <v>79</v>
      </c>
      <c r="D50" s="56"/>
      <c r="E50" s="50">
        <v>1</v>
      </c>
      <c r="F50" s="150"/>
      <c r="G50" s="51">
        <f t="shared" si="5"/>
        <v>0</v>
      </c>
    </row>
    <row r="51" spans="1:7" s="33" customFormat="1" ht="26.4" x14ac:dyDescent="0.25">
      <c r="A51" s="47" t="s">
        <v>90</v>
      </c>
      <c r="B51" s="69" t="s">
        <v>89</v>
      </c>
      <c r="C51" s="57" t="s">
        <v>91</v>
      </c>
      <c r="D51" s="56"/>
      <c r="E51" s="50">
        <v>1</v>
      </c>
      <c r="F51" s="150"/>
      <c r="G51" s="51">
        <f t="shared" si="5"/>
        <v>0</v>
      </c>
    </row>
    <row r="52" spans="1:7" s="33" customFormat="1" ht="39.6" x14ac:dyDescent="0.25">
      <c r="A52" s="47" t="s">
        <v>92</v>
      </c>
      <c r="B52" s="68" t="s">
        <v>57</v>
      </c>
      <c r="C52" s="57" t="s">
        <v>93</v>
      </c>
      <c r="D52" s="56"/>
      <c r="E52" s="50">
        <v>2</v>
      </c>
      <c r="F52" s="150"/>
      <c r="G52" s="51">
        <f t="shared" si="5"/>
        <v>0</v>
      </c>
    </row>
    <row r="53" spans="1:7" s="33" customFormat="1" ht="13.2" x14ac:dyDescent="0.25">
      <c r="A53" s="47"/>
      <c r="B53" s="55"/>
      <c r="C53" s="57"/>
      <c r="D53" s="56"/>
      <c r="E53" s="37"/>
      <c r="F53" s="58"/>
      <c r="G53" s="59"/>
    </row>
    <row r="54" spans="1:7" s="33" customFormat="1" ht="13.2" x14ac:dyDescent="0.25">
      <c r="A54" s="40" t="s">
        <v>94</v>
      </c>
      <c r="B54" s="41" t="s">
        <v>95</v>
      </c>
      <c r="C54" s="43"/>
      <c r="D54" s="42"/>
      <c r="E54" s="44"/>
      <c r="F54" s="60"/>
      <c r="G54" s="61"/>
    </row>
    <row r="55" spans="1:7" s="33" customFormat="1" ht="26.4" x14ac:dyDescent="0.25">
      <c r="A55" s="47" t="s">
        <v>96</v>
      </c>
      <c r="B55" s="52" t="s">
        <v>97</v>
      </c>
      <c r="C55" s="53" t="s">
        <v>98</v>
      </c>
      <c r="D55" s="70"/>
      <c r="E55" s="53">
        <v>1</v>
      </c>
      <c r="F55" s="150"/>
      <c r="G55" s="51">
        <f t="shared" ref="G55:G63" si="6">F55*E55</f>
        <v>0</v>
      </c>
    </row>
    <row r="56" spans="1:7" s="33" customFormat="1" ht="39.6" x14ac:dyDescent="0.25">
      <c r="A56" s="47" t="s">
        <v>99</v>
      </c>
      <c r="B56" s="52" t="s">
        <v>100</v>
      </c>
      <c r="C56" s="53" t="s">
        <v>101</v>
      </c>
      <c r="D56" s="53" t="s">
        <v>102</v>
      </c>
      <c r="E56" s="50">
        <v>1</v>
      </c>
      <c r="F56" s="150"/>
      <c r="G56" s="51">
        <f t="shared" si="6"/>
        <v>0</v>
      </c>
    </row>
    <row r="57" spans="1:7" s="33" customFormat="1" ht="13.2" x14ac:dyDescent="0.2">
      <c r="A57" s="47" t="s">
        <v>103</v>
      </c>
      <c r="B57" s="52" t="s">
        <v>104</v>
      </c>
      <c r="C57" s="71"/>
      <c r="D57" s="53"/>
      <c r="E57" s="53">
        <v>1</v>
      </c>
      <c r="F57" s="150"/>
      <c r="G57" s="51">
        <f t="shared" si="6"/>
        <v>0</v>
      </c>
    </row>
    <row r="58" spans="1:7" s="70" customFormat="1" ht="26.4" x14ac:dyDescent="0.25">
      <c r="A58" s="47" t="s">
        <v>105</v>
      </c>
      <c r="B58" s="64" t="s">
        <v>106</v>
      </c>
      <c r="C58" s="53" t="s">
        <v>107</v>
      </c>
      <c r="D58" s="53"/>
      <c r="E58" s="53">
        <v>1</v>
      </c>
      <c r="F58" s="65">
        <v>0</v>
      </c>
      <c r="G58" s="51">
        <f t="shared" si="6"/>
        <v>0</v>
      </c>
    </row>
    <row r="59" spans="1:7" s="70" customFormat="1" ht="26.4" x14ac:dyDescent="0.25">
      <c r="A59" s="47" t="s">
        <v>108</v>
      </c>
      <c r="B59" s="55" t="s">
        <v>109</v>
      </c>
      <c r="C59" s="57" t="s">
        <v>110</v>
      </c>
      <c r="D59" s="56"/>
      <c r="E59" s="50">
        <v>1</v>
      </c>
      <c r="F59" s="150"/>
      <c r="G59" s="51">
        <f t="shared" si="6"/>
        <v>0</v>
      </c>
    </row>
    <row r="60" spans="1:7" s="70" customFormat="1" ht="52.8" x14ac:dyDescent="0.25">
      <c r="A60" s="47" t="s">
        <v>111</v>
      </c>
      <c r="B60" s="55" t="s">
        <v>112</v>
      </c>
      <c r="C60" s="57" t="s">
        <v>113</v>
      </c>
      <c r="D60" s="56"/>
      <c r="E60" s="50">
        <v>1</v>
      </c>
      <c r="F60" s="150"/>
      <c r="G60" s="51">
        <f t="shared" si="6"/>
        <v>0</v>
      </c>
    </row>
    <row r="61" spans="1:7" s="70" customFormat="1" ht="13.2" x14ac:dyDescent="0.25">
      <c r="A61" s="47" t="s">
        <v>114</v>
      </c>
      <c r="B61" s="64" t="s">
        <v>26</v>
      </c>
      <c r="C61" s="53"/>
      <c r="D61" s="53"/>
      <c r="E61" s="53">
        <v>1</v>
      </c>
      <c r="F61" s="65">
        <v>0</v>
      </c>
      <c r="G61" s="51">
        <f t="shared" si="6"/>
        <v>0</v>
      </c>
    </row>
    <row r="62" spans="1:7" s="70" customFormat="1" ht="26.4" x14ac:dyDescent="0.25">
      <c r="A62" s="47" t="s">
        <v>115</v>
      </c>
      <c r="B62" s="52" t="s">
        <v>116</v>
      </c>
      <c r="C62" s="53" t="s">
        <v>117</v>
      </c>
      <c r="D62" s="50"/>
      <c r="E62" s="50">
        <v>2</v>
      </c>
      <c r="F62" s="150"/>
      <c r="G62" s="51">
        <f t="shared" si="6"/>
        <v>0</v>
      </c>
    </row>
    <row r="63" spans="1:7" s="70" customFormat="1" ht="52.8" x14ac:dyDescent="0.25">
      <c r="A63" s="47" t="s">
        <v>118</v>
      </c>
      <c r="B63" s="52" t="s">
        <v>119</v>
      </c>
      <c r="C63" s="53" t="s">
        <v>120</v>
      </c>
      <c r="D63" s="50"/>
      <c r="E63" s="53">
        <v>1</v>
      </c>
      <c r="F63" s="150"/>
      <c r="G63" s="51">
        <f t="shared" si="6"/>
        <v>0</v>
      </c>
    </row>
    <row r="64" spans="1:7" s="70" customFormat="1" ht="13.2" x14ac:dyDescent="0.25">
      <c r="A64" s="47"/>
      <c r="B64" s="72"/>
      <c r="C64" s="57"/>
      <c r="D64" s="50"/>
      <c r="E64" s="37"/>
      <c r="F64" s="58"/>
      <c r="G64" s="59"/>
    </row>
    <row r="65" spans="1:7" s="70" customFormat="1" ht="13.2" x14ac:dyDescent="0.25">
      <c r="A65" s="73" t="s">
        <v>121</v>
      </c>
      <c r="B65" s="74" t="s">
        <v>122</v>
      </c>
      <c r="C65" s="43"/>
      <c r="D65" s="44"/>
      <c r="E65" s="44"/>
      <c r="F65" s="60"/>
      <c r="G65" s="61"/>
    </row>
    <row r="66" spans="1:7" s="70" customFormat="1" ht="13.2" x14ac:dyDescent="0.25">
      <c r="A66" s="50" t="s">
        <v>123</v>
      </c>
      <c r="B66" s="68" t="s">
        <v>124</v>
      </c>
      <c r="C66" s="67" t="s">
        <v>125</v>
      </c>
      <c r="D66" s="67" t="s">
        <v>126</v>
      </c>
      <c r="E66" s="50">
        <v>0</v>
      </c>
      <c r="F66" s="54"/>
      <c r="G66" s="51">
        <f t="shared" ref="G66:G83" si="7">F66*E66</f>
        <v>0</v>
      </c>
    </row>
    <row r="67" spans="1:7" s="70" customFormat="1" ht="184.8" x14ac:dyDescent="0.25">
      <c r="A67" s="50" t="s">
        <v>127</v>
      </c>
      <c r="B67" s="52" t="s">
        <v>128</v>
      </c>
      <c r="C67" s="76" t="s">
        <v>129</v>
      </c>
      <c r="D67" s="67" t="s">
        <v>130</v>
      </c>
      <c r="E67" s="53">
        <v>1</v>
      </c>
      <c r="F67" s="151"/>
      <c r="G67" s="51">
        <f t="shared" si="7"/>
        <v>0</v>
      </c>
    </row>
    <row r="68" spans="1:7" s="70" customFormat="1" ht="184.8" x14ac:dyDescent="0.25">
      <c r="A68" s="50" t="s">
        <v>131</v>
      </c>
      <c r="B68" s="52" t="s">
        <v>132</v>
      </c>
      <c r="C68" s="76" t="s">
        <v>129</v>
      </c>
      <c r="D68" s="67" t="s">
        <v>133</v>
      </c>
      <c r="E68" s="53">
        <v>1</v>
      </c>
      <c r="F68" s="152"/>
      <c r="G68" s="51">
        <f t="shared" si="7"/>
        <v>0</v>
      </c>
    </row>
    <row r="69" spans="1:7" s="70" customFormat="1" ht="52.8" x14ac:dyDescent="0.25">
      <c r="A69" s="53" t="s">
        <v>134</v>
      </c>
      <c r="B69" s="52" t="s">
        <v>135</v>
      </c>
      <c r="C69" s="75" t="s">
        <v>136</v>
      </c>
      <c r="D69" s="53"/>
      <c r="E69" s="53">
        <v>1</v>
      </c>
      <c r="F69" s="152"/>
      <c r="G69" s="51">
        <f t="shared" si="7"/>
        <v>0</v>
      </c>
    </row>
    <row r="70" spans="1:7" s="70" customFormat="1" ht="26.4" x14ac:dyDescent="0.25">
      <c r="A70" s="50" t="s">
        <v>137</v>
      </c>
      <c r="B70" s="55" t="s">
        <v>109</v>
      </c>
      <c r="C70" s="57" t="s">
        <v>138</v>
      </c>
      <c r="D70" s="50"/>
      <c r="E70" s="50">
        <v>1</v>
      </c>
      <c r="F70" s="150"/>
      <c r="G70" s="51">
        <f t="shared" si="7"/>
        <v>0</v>
      </c>
    </row>
    <row r="71" spans="1:7" s="70" customFormat="1" ht="26.4" x14ac:dyDescent="0.25">
      <c r="A71" s="50" t="s">
        <v>139</v>
      </c>
      <c r="B71" s="52" t="s">
        <v>116</v>
      </c>
      <c r="C71" s="53" t="s">
        <v>140</v>
      </c>
      <c r="D71" s="50"/>
      <c r="E71" s="50">
        <v>2</v>
      </c>
      <c r="F71" s="150"/>
      <c r="G71" s="51">
        <f t="shared" si="7"/>
        <v>0</v>
      </c>
    </row>
    <row r="72" spans="1:7" s="70" customFormat="1" ht="13.2" x14ac:dyDescent="0.25">
      <c r="A72" s="50" t="s">
        <v>141</v>
      </c>
      <c r="B72" s="55" t="s">
        <v>142</v>
      </c>
      <c r="C72" s="57" t="s">
        <v>143</v>
      </c>
      <c r="D72" s="50"/>
      <c r="E72" s="53">
        <v>1</v>
      </c>
      <c r="F72" s="150"/>
      <c r="G72" s="51">
        <f t="shared" si="7"/>
        <v>0</v>
      </c>
    </row>
    <row r="73" spans="1:7" s="70" customFormat="1" ht="184.8" x14ac:dyDescent="0.25">
      <c r="A73" s="50" t="s">
        <v>144</v>
      </c>
      <c r="B73" s="52" t="s">
        <v>145</v>
      </c>
      <c r="C73" s="76" t="s">
        <v>129</v>
      </c>
      <c r="D73" s="67" t="s">
        <v>146</v>
      </c>
      <c r="E73" s="53">
        <v>1</v>
      </c>
      <c r="F73" s="151"/>
      <c r="G73" s="51">
        <f t="shared" si="7"/>
        <v>0</v>
      </c>
    </row>
    <row r="74" spans="1:7" s="70" customFormat="1" ht="29.25" customHeight="1" x14ac:dyDescent="0.25">
      <c r="A74" s="53" t="s">
        <v>147</v>
      </c>
      <c r="B74" s="52" t="s">
        <v>148</v>
      </c>
      <c r="C74" s="75" t="s">
        <v>149</v>
      </c>
      <c r="D74" s="53"/>
      <c r="E74" s="53">
        <v>1</v>
      </c>
      <c r="F74" s="150"/>
      <c r="G74" s="51">
        <f t="shared" si="7"/>
        <v>0</v>
      </c>
    </row>
    <row r="75" spans="1:7" s="70" customFormat="1" ht="15" customHeight="1" x14ac:dyDescent="0.25">
      <c r="A75" s="53" t="s">
        <v>150</v>
      </c>
      <c r="B75" s="52" t="s">
        <v>151</v>
      </c>
      <c r="C75" s="53"/>
      <c r="D75" s="53"/>
      <c r="E75" s="53">
        <v>1</v>
      </c>
      <c r="F75" s="150"/>
      <c r="G75" s="51">
        <f t="shared" si="7"/>
        <v>0</v>
      </c>
    </row>
    <row r="76" spans="1:7" s="70" customFormat="1" ht="29.25" customHeight="1" x14ac:dyDescent="0.25">
      <c r="A76" s="53" t="s">
        <v>152</v>
      </c>
      <c r="B76" s="52" t="s">
        <v>153</v>
      </c>
      <c r="C76" s="75" t="s">
        <v>154</v>
      </c>
      <c r="D76" s="53"/>
      <c r="E76" s="53">
        <v>1</v>
      </c>
      <c r="F76" s="150"/>
      <c r="G76" s="51">
        <f t="shared" si="7"/>
        <v>0</v>
      </c>
    </row>
    <row r="77" spans="1:7" s="70" customFormat="1" ht="13.2" x14ac:dyDescent="0.25">
      <c r="A77" s="53" t="s">
        <v>155</v>
      </c>
      <c r="B77" s="64" t="s">
        <v>26</v>
      </c>
      <c r="C77" s="53"/>
      <c r="D77" s="53"/>
      <c r="E77" s="53">
        <v>1</v>
      </c>
      <c r="F77" s="54">
        <v>0</v>
      </c>
      <c r="G77" s="51">
        <f t="shared" si="7"/>
        <v>0</v>
      </c>
    </row>
    <row r="78" spans="1:7" s="70" customFormat="1" ht="26.4" x14ac:dyDescent="0.25">
      <c r="A78" s="53" t="s">
        <v>156</v>
      </c>
      <c r="B78" s="66" t="s">
        <v>109</v>
      </c>
      <c r="C78" s="75" t="s">
        <v>157</v>
      </c>
      <c r="D78" s="67"/>
      <c r="E78" s="53">
        <v>1</v>
      </c>
      <c r="F78" s="150"/>
      <c r="G78" s="51">
        <f t="shared" si="7"/>
        <v>0</v>
      </c>
    </row>
    <row r="79" spans="1:7" s="70" customFormat="1" ht="39.6" x14ac:dyDescent="0.25">
      <c r="A79" s="53" t="s">
        <v>158</v>
      </c>
      <c r="B79" s="52" t="s">
        <v>159</v>
      </c>
      <c r="C79" s="75"/>
      <c r="D79" s="53" t="s">
        <v>160</v>
      </c>
      <c r="E79" s="53">
        <v>1</v>
      </c>
      <c r="F79" s="150"/>
      <c r="G79" s="51">
        <f t="shared" si="7"/>
        <v>0</v>
      </c>
    </row>
    <row r="80" spans="1:7" s="70" customFormat="1" ht="26.4" x14ac:dyDescent="0.25">
      <c r="A80" s="53" t="s">
        <v>161</v>
      </c>
      <c r="B80" s="66" t="s">
        <v>162</v>
      </c>
      <c r="C80" s="75" t="s">
        <v>163</v>
      </c>
      <c r="D80" s="53"/>
      <c r="E80" s="53">
        <v>1</v>
      </c>
      <c r="F80" s="150"/>
      <c r="G80" s="51">
        <f t="shared" si="7"/>
        <v>0</v>
      </c>
    </row>
    <row r="81" spans="1:7" s="70" customFormat="1" ht="52.8" x14ac:dyDescent="0.25">
      <c r="A81" s="53" t="s">
        <v>164</v>
      </c>
      <c r="B81" s="52" t="s">
        <v>165</v>
      </c>
      <c r="C81" s="53" t="s">
        <v>166</v>
      </c>
      <c r="D81" s="53" t="s">
        <v>24</v>
      </c>
      <c r="E81" s="53">
        <v>1</v>
      </c>
      <c r="F81" s="150"/>
      <c r="G81" s="51">
        <f t="shared" si="7"/>
        <v>0</v>
      </c>
    </row>
    <row r="82" spans="1:7" s="70" customFormat="1" ht="26.4" x14ac:dyDescent="0.25">
      <c r="A82" s="53" t="s">
        <v>167</v>
      </c>
      <c r="B82" s="52" t="s">
        <v>116</v>
      </c>
      <c r="C82" s="53" t="s">
        <v>168</v>
      </c>
      <c r="D82" s="53"/>
      <c r="E82" s="53">
        <v>2</v>
      </c>
      <c r="F82" s="150"/>
      <c r="G82" s="51">
        <f t="shared" si="7"/>
        <v>0</v>
      </c>
    </row>
    <row r="83" spans="1:7" s="70" customFormat="1" ht="52.8" x14ac:dyDescent="0.25">
      <c r="A83" s="53" t="s">
        <v>169</v>
      </c>
      <c r="B83" s="52" t="s">
        <v>119</v>
      </c>
      <c r="C83" s="53" t="s">
        <v>120</v>
      </c>
      <c r="D83" s="53"/>
      <c r="E83" s="53">
        <v>1</v>
      </c>
      <c r="F83" s="150"/>
      <c r="G83" s="51">
        <f t="shared" si="7"/>
        <v>0</v>
      </c>
    </row>
    <row r="84" spans="1:7" s="70" customFormat="1" ht="13.2" x14ac:dyDescent="0.25">
      <c r="A84" s="50"/>
      <c r="B84" s="72"/>
      <c r="C84" s="57"/>
      <c r="D84" s="50"/>
      <c r="E84" s="37"/>
      <c r="F84" s="58"/>
      <c r="G84" s="59"/>
    </row>
    <row r="85" spans="1:7" s="70" customFormat="1" ht="13.2" x14ac:dyDescent="0.25">
      <c r="A85" s="73" t="s">
        <v>170</v>
      </c>
      <c r="B85" s="74" t="s">
        <v>171</v>
      </c>
      <c r="C85" s="43"/>
      <c r="D85" s="44"/>
      <c r="E85" s="44"/>
      <c r="F85" s="60"/>
      <c r="G85" s="61"/>
    </row>
    <row r="86" spans="1:7" s="70" customFormat="1" ht="105.6" x14ac:dyDescent="0.25">
      <c r="A86" s="53" t="s">
        <v>172</v>
      </c>
      <c r="B86" s="52" t="s">
        <v>173</v>
      </c>
      <c r="C86" s="53" t="s">
        <v>174</v>
      </c>
      <c r="D86" s="53" t="s">
        <v>24</v>
      </c>
      <c r="E86" s="53">
        <v>1</v>
      </c>
      <c r="F86" s="150"/>
      <c r="G86" s="51">
        <f t="shared" ref="G86:G91" si="8">F86*E86</f>
        <v>0</v>
      </c>
    </row>
    <row r="87" spans="1:7" s="70" customFormat="1" ht="13.2" x14ac:dyDescent="0.25">
      <c r="A87" s="53" t="s">
        <v>175</v>
      </c>
      <c r="B87" s="52" t="s">
        <v>176</v>
      </c>
      <c r="C87" s="53"/>
      <c r="D87" s="53"/>
      <c r="E87" s="53">
        <v>1</v>
      </c>
      <c r="F87" s="150"/>
      <c r="G87" s="51">
        <f t="shared" si="8"/>
        <v>0</v>
      </c>
    </row>
    <row r="88" spans="1:7" s="70" customFormat="1" ht="26.4" x14ac:dyDescent="0.25">
      <c r="A88" s="53" t="s">
        <v>177</v>
      </c>
      <c r="B88" s="66" t="s">
        <v>178</v>
      </c>
      <c r="C88" s="75" t="s">
        <v>179</v>
      </c>
      <c r="D88" s="67"/>
      <c r="E88" s="53">
        <v>1</v>
      </c>
      <c r="F88" s="150"/>
      <c r="G88" s="51">
        <f t="shared" si="8"/>
        <v>0</v>
      </c>
    </row>
    <row r="89" spans="1:7" s="70" customFormat="1" ht="52.8" x14ac:dyDescent="0.25">
      <c r="A89" s="53" t="s">
        <v>180</v>
      </c>
      <c r="B89" s="52" t="s">
        <v>181</v>
      </c>
      <c r="C89" s="76" t="s">
        <v>182</v>
      </c>
      <c r="D89" s="53" t="s">
        <v>15</v>
      </c>
      <c r="E89" s="53">
        <v>1</v>
      </c>
      <c r="F89" s="150"/>
      <c r="G89" s="51">
        <f t="shared" si="8"/>
        <v>0</v>
      </c>
    </row>
    <row r="90" spans="1:7" s="70" customFormat="1" ht="26.4" x14ac:dyDescent="0.25">
      <c r="A90" s="53" t="s">
        <v>183</v>
      </c>
      <c r="B90" s="52" t="s">
        <v>116</v>
      </c>
      <c r="C90" s="53" t="s">
        <v>184</v>
      </c>
      <c r="D90" s="53"/>
      <c r="E90" s="53">
        <v>2</v>
      </c>
      <c r="F90" s="150"/>
      <c r="G90" s="51">
        <f t="shared" si="8"/>
        <v>0</v>
      </c>
    </row>
    <row r="91" spans="1:7" s="70" customFormat="1" ht="13.2" x14ac:dyDescent="0.25">
      <c r="A91" s="53" t="s">
        <v>185</v>
      </c>
      <c r="B91" s="52" t="s">
        <v>186</v>
      </c>
      <c r="C91" s="75"/>
      <c r="D91" s="53"/>
      <c r="E91" s="53">
        <v>0</v>
      </c>
      <c r="F91" s="54"/>
      <c r="G91" s="51">
        <f t="shared" si="8"/>
        <v>0</v>
      </c>
    </row>
    <row r="92" spans="1:7" s="70" customFormat="1" ht="13.2" x14ac:dyDescent="0.25">
      <c r="A92" s="50"/>
      <c r="B92" s="72"/>
      <c r="C92" s="57"/>
      <c r="D92" s="50"/>
      <c r="E92" s="37"/>
      <c r="F92" s="58"/>
      <c r="G92" s="51"/>
    </row>
    <row r="93" spans="1:7" s="70" customFormat="1" ht="13.2" x14ac:dyDescent="0.25">
      <c r="A93" s="73" t="s">
        <v>187</v>
      </c>
      <c r="B93" s="74" t="s">
        <v>188</v>
      </c>
      <c r="C93" s="43"/>
      <c r="D93" s="44"/>
      <c r="E93" s="44"/>
      <c r="F93" s="60"/>
      <c r="G93" s="61"/>
    </row>
    <row r="94" spans="1:7" s="70" customFormat="1" ht="52.8" x14ac:dyDescent="0.25">
      <c r="A94" s="50" t="s">
        <v>189</v>
      </c>
      <c r="B94" s="52" t="s">
        <v>190</v>
      </c>
      <c r="C94" s="53" t="s">
        <v>191</v>
      </c>
      <c r="D94" s="53" t="s">
        <v>192</v>
      </c>
      <c r="E94" s="53">
        <v>1</v>
      </c>
      <c r="F94" s="150"/>
      <c r="G94" s="51">
        <f t="shared" ref="G94:G102" si="9">F94*E94</f>
        <v>0</v>
      </c>
    </row>
    <row r="95" spans="1:7" s="70" customFormat="1" ht="13.2" x14ac:dyDescent="0.25">
      <c r="A95" s="50" t="s">
        <v>193</v>
      </c>
      <c r="B95" s="68" t="s">
        <v>124</v>
      </c>
      <c r="C95" s="67" t="s">
        <v>125</v>
      </c>
      <c r="D95" s="67" t="s">
        <v>126</v>
      </c>
      <c r="E95" s="50">
        <v>0</v>
      </c>
      <c r="F95" s="54"/>
      <c r="G95" s="51">
        <f t="shared" si="9"/>
        <v>0</v>
      </c>
    </row>
    <row r="96" spans="1:7" s="70" customFormat="1" ht="184.8" x14ac:dyDescent="0.25">
      <c r="A96" s="50" t="s">
        <v>194</v>
      </c>
      <c r="B96" s="68" t="s">
        <v>195</v>
      </c>
      <c r="C96" s="76" t="s">
        <v>129</v>
      </c>
      <c r="D96" s="53" t="s">
        <v>15</v>
      </c>
      <c r="E96" s="53">
        <v>1</v>
      </c>
      <c r="F96" s="150"/>
      <c r="G96" s="51">
        <f t="shared" si="9"/>
        <v>0</v>
      </c>
    </row>
    <row r="97" spans="1:7" s="70" customFormat="1" ht="39.6" x14ac:dyDescent="0.25">
      <c r="A97" s="53" t="s">
        <v>196</v>
      </c>
      <c r="B97" s="52" t="s">
        <v>197</v>
      </c>
      <c r="C97" s="75" t="s">
        <v>198</v>
      </c>
      <c r="D97" s="53"/>
      <c r="E97" s="53">
        <v>1</v>
      </c>
      <c r="F97" s="150"/>
      <c r="G97" s="51">
        <f t="shared" si="9"/>
        <v>0</v>
      </c>
    </row>
    <row r="98" spans="1:7" s="70" customFormat="1" ht="13.2" x14ac:dyDescent="0.25">
      <c r="A98" s="53" t="s">
        <v>199</v>
      </c>
      <c r="B98" s="52" t="s">
        <v>176</v>
      </c>
      <c r="C98" s="53"/>
      <c r="D98" s="53"/>
      <c r="E98" s="53">
        <v>1</v>
      </c>
      <c r="F98" s="150"/>
      <c r="G98" s="51">
        <f t="shared" si="9"/>
        <v>0</v>
      </c>
    </row>
    <row r="99" spans="1:7" s="70" customFormat="1" ht="26.4" x14ac:dyDescent="0.25">
      <c r="A99" s="53" t="s">
        <v>200</v>
      </c>
      <c r="B99" s="66" t="s">
        <v>109</v>
      </c>
      <c r="C99" s="75" t="s">
        <v>201</v>
      </c>
      <c r="D99" s="67"/>
      <c r="E99" s="53">
        <v>1</v>
      </c>
      <c r="F99" s="150"/>
      <c r="G99" s="51">
        <f t="shared" si="9"/>
        <v>0</v>
      </c>
    </row>
    <row r="100" spans="1:7" s="70" customFormat="1" ht="26.4" x14ac:dyDescent="0.25">
      <c r="A100" s="53" t="s">
        <v>202</v>
      </c>
      <c r="B100" s="66" t="s">
        <v>203</v>
      </c>
      <c r="C100" s="75" t="s">
        <v>204</v>
      </c>
      <c r="D100" s="53"/>
      <c r="E100" s="53">
        <v>2</v>
      </c>
      <c r="F100" s="150"/>
      <c r="G100" s="51">
        <f t="shared" si="9"/>
        <v>0</v>
      </c>
    </row>
    <row r="101" spans="1:7" s="70" customFormat="1" ht="26.4" x14ac:dyDescent="0.25">
      <c r="A101" s="53" t="s">
        <v>205</v>
      </c>
      <c r="B101" s="66" t="s">
        <v>206</v>
      </c>
      <c r="C101" s="75" t="s">
        <v>207</v>
      </c>
      <c r="D101" s="53"/>
      <c r="E101" s="53">
        <v>1</v>
      </c>
      <c r="F101" s="150"/>
      <c r="G101" s="51">
        <f t="shared" si="9"/>
        <v>0</v>
      </c>
    </row>
    <row r="102" spans="1:7" s="70" customFormat="1" ht="184.8" x14ac:dyDescent="0.25">
      <c r="A102" s="53" t="s">
        <v>208</v>
      </c>
      <c r="B102" s="52" t="s">
        <v>209</v>
      </c>
      <c r="C102" s="76" t="s">
        <v>129</v>
      </c>
      <c r="D102" s="67" t="s">
        <v>210</v>
      </c>
      <c r="E102" s="53">
        <v>1</v>
      </c>
      <c r="F102" s="155"/>
      <c r="G102" s="51">
        <f t="shared" si="9"/>
        <v>0</v>
      </c>
    </row>
    <row r="103" spans="1:7" s="70" customFormat="1" ht="13.2" x14ac:dyDescent="0.25">
      <c r="A103" s="50"/>
      <c r="B103" s="72"/>
      <c r="C103" s="57"/>
      <c r="D103" s="50"/>
      <c r="E103" s="37"/>
      <c r="F103" s="58"/>
      <c r="G103" s="59"/>
    </row>
    <row r="104" spans="1:7" s="70" customFormat="1" ht="13.2" x14ac:dyDescent="0.25">
      <c r="A104" s="73" t="s">
        <v>211</v>
      </c>
      <c r="B104" s="74" t="s">
        <v>212</v>
      </c>
      <c r="C104" s="43"/>
      <c r="D104" s="44"/>
      <c r="E104" s="44"/>
      <c r="F104" s="60"/>
      <c r="G104" s="61"/>
    </row>
    <row r="105" spans="1:7" s="70" customFormat="1" ht="184.8" x14ac:dyDescent="0.25">
      <c r="A105" s="53" t="s">
        <v>213</v>
      </c>
      <c r="B105" s="77" t="s">
        <v>214</v>
      </c>
      <c r="C105" s="76" t="s">
        <v>215</v>
      </c>
      <c r="D105" s="67" t="s">
        <v>216</v>
      </c>
      <c r="E105" s="53">
        <v>1</v>
      </c>
      <c r="F105" s="151"/>
      <c r="G105" s="51">
        <f t="shared" ref="G105:G142" si="10">F105*E105</f>
        <v>0</v>
      </c>
    </row>
    <row r="106" spans="1:7" s="70" customFormat="1" ht="26.4" x14ac:dyDescent="0.25">
      <c r="A106" s="53" t="s">
        <v>217</v>
      </c>
      <c r="B106" s="78" t="s">
        <v>218</v>
      </c>
      <c r="C106" s="67"/>
      <c r="D106" s="67"/>
      <c r="E106" s="53">
        <v>1</v>
      </c>
      <c r="F106" s="151"/>
      <c r="G106" s="51">
        <f t="shared" si="10"/>
        <v>0</v>
      </c>
    </row>
    <row r="107" spans="1:7" s="70" customFormat="1" ht="39.6" x14ac:dyDescent="0.25">
      <c r="A107" s="53" t="s">
        <v>219</v>
      </c>
      <c r="B107" s="78" t="s">
        <v>220</v>
      </c>
      <c r="C107" s="67"/>
      <c r="D107" s="67"/>
      <c r="E107" s="53">
        <v>1</v>
      </c>
      <c r="F107" s="151"/>
      <c r="G107" s="51">
        <f t="shared" si="10"/>
        <v>0</v>
      </c>
    </row>
    <row r="108" spans="1:7" s="70" customFormat="1" ht="26.4" x14ac:dyDescent="0.25">
      <c r="A108" s="53" t="s">
        <v>221</v>
      </c>
      <c r="B108" s="79" t="s">
        <v>222</v>
      </c>
      <c r="C108" s="67"/>
      <c r="D108" s="67"/>
      <c r="E108" s="53">
        <v>1</v>
      </c>
      <c r="F108" s="151"/>
      <c r="G108" s="51">
        <f t="shared" si="10"/>
        <v>0</v>
      </c>
    </row>
    <row r="109" spans="1:7" s="70" customFormat="1" ht="13.2" x14ac:dyDescent="0.25">
      <c r="A109" s="53" t="s">
        <v>223</v>
      </c>
      <c r="B109" s="79" t="s">
        <v>224</v>
      </c>
      <c r="C109" s="67"/>
      <c r="D109" s="67"/>
      <c r="E109" s="53">
        <v>1</v>
      </c>
      <c r="F109" s="151"/>
      <c r="G109" s="51">
        <f t="shared" si="10"/>
        <v>0</v>
      </c>
    </row>
    <row r="110" spans="1:7" s="70" customFormat="1" ht="13.2" x14ac:dyDescent="0.25">
      <c r="A110" s="53" t="s">
        <v>225</v>
      </c>
      <c r="B110" s="68" t="s">
        <v>226</v>
      </c>
      <c r="C110" s="67"/>
      <c r="D110" s="67"/>
      <c r="E110" s="53">
        <v>1</v>
      </c>
      <c r="F110" s="151"/>
      <c r="G110" s="51">
        <f t="shared" si="10"/>
        <v>0</v>
      </c>
    </row>
    <row r="111" spans="1:7" s="70" customFormat="1" ht="26.4" x14ac:dyDescent="0.25">
      <c r="A111" s="53" t="s">
        <v>227</v>
      </c>
      <c r="B111" s="68" t="s">
        <v>228</v>
      </c>
      <c r="C111" s="67"/>
      <c r="D111" s="67"/>
      <c r="E111" s="53">
        <v>1</v>
      </c>
      <c r="F111" s="151"/>
      <c r="G111" s="51">
        <f t="shared" si="10"/>
        <v>0</v>
      </c>
    </row>
    <row r="112" spans="1:7" s="70" customFormat="1" ht="13.2" x14ac:dyDescent="0.25">
      <c r="A112" s="53" t="s">
        <v>229</v>
      </c>
      <c r="B112" s="68" t="s">
        <v>230</v>
      </c>
      <c r="C112" s="67"/>
      <c r="D112" s="67"/>
      <c r="E112" s="53">
        <v>1</v>
      </c>
      <c r="F112" s="151"/>
      <c r="G112" s="51">
        <f t="shared" si="10"/>
        <v>0</v>
      </c>
    </row>
    <row r="113" spans="1:7" s="70" customFormat="1" ht="105.6" x14ac:dyDescent="0.25">
      <c r="A113" s="53" t="s">
        <v>231</v>
      </c>
      <c r="B113" s="80" t="s">
        <v>232</v>
      </c>
      <c r="C113" s="67"/>
      <c r="D113" s="67"/>
      <c r="E113" s="53">
        <v>1</v>
      </c>
      <c r="F113" s="150"/>
      <c r="G113" s="51">
        <f t="shared" si="10"/>
        <v>0</v>
      </c>
    </row>
    <row r="114" spans="1:7" s="70" customFormat="1" ht="26.4" x14ac:dyDescent="0.25">
      <c r="A114" s="53" t="s">
        <v>233</v>
      </c>
      <c r="B114" s="52" t="s">
        <v>234</v>
      </c>
      <c r="C114" s="53" t="s">
        <v>235</v>
      </c>
      <c r="D114" s="53"/>
      <c r="E114" s="53">
        <v>1</v>
      </c>
      <c r="F114" s="150"/>
      <c r="G114" s="51">
        <f t="shared" si="10"/>
        <v>0</v>
      </c>
    </row>
    <row r="115" spans="1:7" s="70" customFormat="1" ht="184.8" x14ac:dyDescent="0.25">
      <c r="A115" s="53" t="s">
        <v>236</v>
      </c>
      <c r="B115" s="81" t="s">
        <v>237</v>
      </c>
      <c r="C115" s="76" t="s">
        <v>215</v>
      </c>
      <c r="D115" s="67" t="s">
        <v>216</v>
      </c>
      <c r="E115" s="53">
        <v>1</v>
      </c>
      <c r="F115" s="150"/>
      <c r="G115" s="51">
        <f t="shared" si="10"/>
        <v>0</v>
      </c>
    </row>
    <row r="116" spans="1:7" s="70" customFormat="1" ht="181.5" customHeight="1" x14ac:dyDescent="0.25">
      <c r="A116" s="53" t="s">
        <v>238</v>
      </c>
      <c r="B116" s="81" t="s">
        <v>239</v>
      </c>
      <c r="C116" s="76" t="s">
        <v>215</v>
      </c>
      <c r="D116" s="53" t="s">
        <v>240</v>
      </c>
      <c r="E116" s="82">
        <v>1</v>
      </c>
      <c r="F116" s="150"/>
      <c r="G116" s="51">
        <f t="shared" si="10"/>
        <v>0</v>
      </c>
    </row>
    <row r="117" spans="1:7" s="70" customFormat="1" ht="13.2" x14ac:dyDescent="0.25">
      <c r="A117" s="53" t="s">
        <v>241</v>
      </c>
      <c r="B117" s="80" t="s">
        <v>242</v>
      </c>
      <c r="C117" s="82"/>
      <c r="D117" s="63"/>
      <c r="E117" s="82">
        <v>1</v>
      </c>
      <c r="F117" s="150"/>
      <c r="G117" s="51">
        <f t="shared" si="10"/>
        <v>0</v>
      </c>
    </row>
    <row r="118" spans="1:7" s="70" customFormat="1" ht="13.2" x14ac:dyDescent="0.25">
      <c r="A118" s="53" t="s">
        <v>243</v>
      </c>
      <c r="B118" s="80" t="s">
        <v>244</v>
      </c>
      <c r="C118" s="82"/>
      <c r="D118" s="63"/>
      <c r="E118" s="82">
        <v>1</v>
      </c>
      <c r="F118" s="150"/>
      <c r="G118" s="51">
        <f t="shared" si="10"/>
        <v>0</v>
      </c>
    </row>
    <row r="119" spans="1:7" s="70" customFormat="1" ht="13.2" x14ac:dyDescent="0.25">
      <c r="A119" s="53" t="s">
        <v>245</v>
      </c>
      <c r="B119" s="80" t="s">
        <v>246</v>
      </c>
      <c r="C119" s="82"/>
      <c r="D119" s="63"/>
      <c r="E119" s="82">
        <v>1</v>
      </c>
      <c r="F119" s="150"/>
      <c r="G119" s="51">
        <f t="shared" si="10"/>
        <v>0</v>
      </c>
    </row>
    <row r="120" spans="1:7" s="70" customFormat="1" ht="13.2" x14ac:dyDescent="0.25">
      <c r="A120" s="53" t="s">
        <v>247</v>
      </c>
      <c r="B120" s="80" t="s">
        <v>248</v>
      </c>
      <c r="C120" s="82"/>
      <c r="D120" s="63"/>
      <c r="E120" s="82">
        <v>1</v>
      </c>
      <c r="F120" s="150"/>
      <c r="G120" s="51">
        <f t="shared" si="10"/>
        <v>0</v>
      </c>
    </row>
    <row r="121" spans="1:7" s="70" customFormat="1" ht="13.2" x14ac:dyDescent="0.25">
      <c r="A121" s="53" t="s">
        <v>249</v>
      </c>
      <c r="B121" s="80" t="s">
        <v>250</v>
      </c>
      <c r="C121" s="82"/>
      <c r="D121" s="63"/>
      <c r="E121" s="82">
        <v>2</v>
      </c>
      <c r="F121" s="150"/>
      <c r="G121" s="51">
        <f t="shared" si="10"/>
        <v>0</v>
      </c>
    </row>
    <row r="122" spans="1:7" s="70" customFormat="1" ht="13.2" x14ac:dyDescent="0.25">
      <c r="A122" s="53" t="s">
        <v>251</v>
      </c>
      <c r="B122" s="80" t="s">
        <v>252</v>
      </c>
      <c r="C122" s="82"/>
      <c r="D122" s="63"/>
      <c r="E122" s="82">
        <v>1</v>
      </c>
      <c r="F122" s="150"/>
      <c r="G122" s="51">
        <f t="shared" si="10"/>
        <v>0</v>
      </c>
    </row>
    <row r="123" spans="1:7" s="70" customFormat="1" ht="13.2" x14ac:dyDescent="0.25">
      <c r="A123" s="53" t="s">
        <v>253</v>
      </c>
      <c r="B123" s="80" t="s">
        <v>254</v>
      </c>
      <c r="C123" s="82"/>
      <c r="D123" s="63"/>
      <c r="E123" s="82">
        <v>2</v>
      </c>
      <c r="F123" s="150"/>
      <c r="G123" s="51">
        <f t="shared" si="10"/>
        <v>0</v>
      </c>
    </row>
    <row r="124" spans="1:7" s="70" customFormat="1" ht="118.8" x14ac:dyDescent="0.25">
      <c r="A124" s="53" t="s">
        <v>255</v>
      </c>
      <c r="B124" s="80" t="s">
        <v>256</v>
      </c>
      <c r="C124" s="67"/>
      <c r="D124" s="67"/>
      <c r="E124" s="53">
        <v>1</v>
      </c>
      <c r="F124" s="150"/>
      <c r="G124" s="51">
        <f t="shared" si="10"/>
        <v>0</v>
      </c>
    </row>
    <row r="125" spans="1:7" s="70" customFormat="1" ht="26.4" x14ac:dyDescent="0.25">
      <c r="A125" s="53" t="s">
        <v>257</v>
      </c>
      <c r="B125" s="66" t="s">
        <v>258</v>
      </c>
      <c r="C125" s="75" t="s">
        <v>259</v>
      </c>
      <c r="D125" s="53"/>
      <c r="E125" s="53">
        <v>1</v>
      </c>
      <c r="F125" s="150"/>
      <c r="G125" s="51">
        <f t="shared" si="10"/>
        <v>0</v>
      </c>
    </row>
    <row r="126" spans="1:7" s="70" customFormat="1" ht="184.8" x14ac:dyDescent="0.25">
      <c r="A126" s="53" t="s">
        <v>260</v>
      </c>
      <c r="B126" s="81" t="s">
        <v>261</v>
      </c>
      <c r="C126" s="76" t="s">
        <v>215</v>
      </c>
      <c r="D126" s="63" t="s">
        <v>262</v>
      </c>
      <c r="E126" s="53">
        <v>1</v>
      </c>
      <c r="F126" s="150"/>
      <c r="G126" s="51">
        <f t="shared" si="10"/>
        <v>0</v>
      </c>
    </row>
    <row r="127" spans="1:7" s="70" customFormat="1" ht="184.8" x14ac:dyDescent="0.25">
      <c r="A127" s="53" t="s">
        <v>263</v>
      </c>
      <c r="B127" s="52" t="s">
        <v>264</v>
      </c>
      <c r="C127" s="53"/>
      <c r="D127" s="53"/>
      <c r="E127" s="53">
        <v>1</v>
      </c>
      <c r="F127" s="151"/>
      <c r="G127" s="51">
        <f t="shared" si="10"/>
        <v>0</v>
      </c>
    </row>
    <row r="128" spans="1:7" s="70" customFormat="1" ht="118.8" x14ac:dyDescent="0.25">
      <c r="A128" s="53" t="s">
        <v>265</v>
      </c>
      <c r="B128" s="80" t="s">
        <v>266</v>
      </c>
      <c r="C128" s="67"/>
      <c r="D128" s="67"/>
      <c r="E128" s="53">
        <v>1</v>
      </c>
      <c r="F128" s="150"/>
      <c r="G128" s="51">
        <f t="shared" si="10"/>
        <v>0</v>
      </c>
    </row>
    <row r="129" spans="1:7" s="70" customFormat="1" ht="26.4" x14ac:dyDescent="0.25">
      <c r="A129" s="53" t="s">
        <v>267</v>
      </c>
      <c r="B129" s="52" t="s">
        <v>234</v>
      </c>
      <c r="C129" s="53" t="s">
        <v>268</v>
      </c>
      <c r="D129" s="53"/>
      <c r="E129" s="53">
        <v>1</v>
      </c>
      <c r="F129" s="65">
        <v>0</v>
      </c>
      <c r="G129" s="51">
        <f t="shared" si="10"/>
        <v>0</v>
      </c>
    </row>
    <row r="130" spans="1:7" s="70" customFormat="1" ht="52.8" x14ac:dyDescent="0.25">
      <c r="A130" s="53" t="s">
        <v>269</v>
      </c>
      <c r="B130" s="83" t="s">
        <v>270</v>
      </c>
      <c r="C130" s="75" t="s">
        <v>271</v>
      </c>
      <c r="D130" s="67"/>
      <c r="E130" s="53">
        <v>1</v>
      </c>
      <c r="F130" s="151"/>
      <c r="G130" s="51">
        <f t="shared" si="10"/>
        <v>0</v>
      </c>
    </row>
    <row r="131" spans="1:7" s="70" customFormat="1" ht="184.8" x14ac:dyDescent="0.25">
      <c r="A131" s="53" t="s">
        <v>272</v>
      </c>
      <c r="B131" s="77" t="s">
        <v>273</v>
      </c>
      <c r="C131" s="76" t="s">
        <v>215</v>
      </c>
      <c r="D131" s="63" t="s">
        <v>274</v>
      </c>
      <c r="E131" s="53">
        <v>1</v>
      </c>
      <c r="F131" s="150"/>
      <c r="G131" s="51">
        <f t="shared" si="10"/>
        <v>0</v>
      </c>
    </row>
    <row r="132" spans="1:7" s="70" customFormat="1" ht="26.4" x14ac:dyDescent="0.25">
      <c r="A132" s="53" t="s">
        <v>275</v>
      </c>
      <c r="B132" s="52" t="s">
        <v>276</v>
      </c>
      <c r="C132" s="75" t="s">
        <v>277</v>
      </c>
      <c r="D132" s="53"/>
      <c r="E132" s="53">
        <v>1</v>
      </c>
      <c r="F132" s="150"/>
      <c r="G132" s="51">
        <f t="shared" si="10"/>
        <v>0</v>
      </c>
    </row>
    <row r="133" spans="1:7" s="70" customFormat="1" ht="26.4" x14ac:dyDescent="0.25">
      <c r="A133" s="53" t="s">
        <v>278</v>
      </c>
      <c r="B133" s="52" t="s">
        <v>279</v>
      </c>
      <c r="C133" s="75" t="s">
        <v>280</v>
      </c>
      <c r="D133" s="53"/>
      <c r="E133" s="53">
        <v>1</v>
      </c>
      <c r="F133" s="150"/>
      <c r="G133" s="51">
        <f t="shared" si="10"/>
        <v>0</v>
      </c>
    </row>
    <row r="134" spans="1:7" s="70" customFormat="1" ht="184.8" x14ac:dyDescent="0.25">
      <c r="A134" s="53" t="s">
        <v>281</v>
      </c>
      <c r="B134" s="77" t="s">
        <v>282</v>
      </c>
      <c r="C134" s="76" t="s">
        <v>215</v>
      </c>
      <c r="D134" s="76" t="s">
        <v>283</v>
      </c>
      <c r="E134" s="53">
        <v>1</v>
      </c>
      <c r="F134" s="150"/>
      <c r="G134" s="51">
        <f t="shared" si="10"/>
        <v>0</v>
      </c>
    </row>
    <row r="135" spans="1:7" s="70" customFormat="1" ht="184.8" x14ac:dyDescent="0.25">
      <c r="A135" s="53" t="s">
        <v>284</v>
      </c>
      <c r="B135" s="77" t="s">
        <v>282</v>
      </c>
      <c r="C135" s="76" t="s">
        <v>215</v>
      </c>
      <c r="D135" s="76" t="s">
        <v>285</v>
      </c>
      <c r="E135" s="53">
        <v>1</v>
      </c>
      <c r="F135" s="150"/>
      <c r="G135" s="51">
        <f t="shared" si="10"/>
        <v>0</v>
      </c>
    </row>
    <row r="136" spans="1:7" s="70" customFormat="1" ht="105.6" x14ac:dyDescent="0.25">
      <c r="A136" s="53" t="s">
        <v>286</v>
      </c>
      <c r="B136" s="80" t="s">
        <v>287</v>
      </c>
      <c r="C136" s="67"/>
      <c r="D136" s="67"/>
      <c r="E136" s="53">
        <v>1</v>
      </c>
      <c r="F136" s="150"/>
      <c r="G136" s="51">
        <f t="shared" si="10"/>
        <v>0</v>
      </c>
    </row>
    <row r="137" spans="1:7" s="70" customFormat="1" ht="39.6" x14ac:dyDescent="0.25">
      <c r="A137" s="53" t="s">
        <v>288</v>
      </c>
      <c r="B137" s="84" t="s">
        <v>289</v>
      </c>
      <c r="C137" s="75"/>
      <c r="D137" s="53"/>
      <c r="E137" s="53">
        <v>1</v>
      </c>
      <c r="F137" s="150"/>
      <c r="G137" s="51">
        <f t="shared" si="10"/>
        <v>0</v>
      </c>
    </row>
    <row r="138" spans="1:7" s="70" customFormat="1" ht="39.6" x14ac:dyDescent="0.25">
      <c r="A138" s="53" t="s">
        <v>290</v>
      </c>
      <c r="B138" s="52" t="s">
        <v>291</v>
      </c>
      <c r="C138" s="53"/>
      <c r="D138" s="53" t="s">
        <v>160</v>
      </c>
      <c r="E138" s="53">
        <v>1</v>
      </c>
      <c r="F138" s="150"/>
      <c r="G138" s="51">
        <f t="shared" si="10"/>
        <v>0</v>
      </c>
    </row>
    <row r="139" spans="1:7" s="70" customFormat="1" ht="26.4" x14ac:dyDescent="0.25">
      <c r="A139" s="53" t="s">
        <v>292</v>
      </c>
      <c r="B139" s="52" t="s">
        <v>97</v>
      </c>
      <c r="C139" s="53" t="s">
        <v>98</v>
      </c>
      <c r="E139" s="53">
        <v>1</v>
      </c>
      <c r="F139" s="150"/>
      <c r="G139" s="51">
        <f t="shared" si="10"/>
        <v>0</v>
      </c>
    </row>
    <row r="140" spans="1:7" s="70" customFormat="1" ht="13.2" x14ac:dyDescent="0.25">
      <c r="A140" s="53" t="s">
        <v>293</v>
      </c>
      <c r="B140" s="85" t="s">
        <v>294</v>
      </c>
      <c r="C140" s="75"/>
      <c r="D140" s="53"/>
      <c r="E140" s="53">
        <v>1</v>
      </c>
      <c r="F140" s="65">
        <v>0</v>
      </c>
      <c r="G140" s="51">
        <f t="shared" si="10"/>
        <v>0</v>
      </c>
    </row>
    <row r="141" spans="1:7" s="70" customFormat="1" ht="57" customHeight="1" x14ac:dyDescent="0.25">
      <c r="A141" s="53" t="s">
        <v>295</v>
      </c>
      <c r="B141" s="52" t="s">
        <v>119</v>
      </c>
      <c r="C141" s="53" t="s">
        <v>120</v>
      </c>
      <c r="D141" s="53"/>
      <c r="E141" s="53">
        <v>1</v>
      </c>
      <c r="F141" s="150"/>
      <c r="G141" s="51">
        <f t="shared" si="10"/>
        <v>0</v>
      </c>
    </row>
    <row r="142" spans="1:7" s="70" customFormat="1" ht="40.5" customHeight="1" x14ac:dyDescent="0.25">
      <c r="A142" s="53" t="s">
        <v>296</v>
      </c>
      <c r="B142" s="84" t="s">
        <v>297</v>
      </c>
      <c r="C142" s="75"/>
      <c r="D142" s="53"/>
      <c r="E142" s="53">
        <v>1</v>
      </c>
      <c r="F142" s="150"/>
      <c r="G142" s="51">
        <f t="shared" si="10"/>
        <v>0</v>
      </c>
    </row>
    <row r="143" spans="1:7" s="70" customFormat="1" ht="13.2" x14ac:dyDescent="0.25">
      <c r="A143" s="50"/>
      <c r="B143" s="72"/>
      <c r="C143" s="57"/>
      <c r="D143" s="50"/>
      <c r="E143" s="37"/>
      <c r="F143" s="58"/>
      <c r="G143" s="59"/>
    </row>
    <row r="144" spans="1:7" s="70" customFormat="1" ht="13.2" x14ac:dyDescent="0.25">
      <c r="A144" s="73" t="s">
        <v>298</v>
      </c>
      <c r="B144" s="74" t="s">
        <v>299</v>
      </c>
      <c r="C144" s="43"/>
      <c r="D144" s="44"/>
      <c r="E144" s="44"/>
      <c r="F144" s="60"/>
      <c r="G144" s="61"/>
    </row>
    <row r="145" spans="1:7" s="70" customFormat="1" ht="26.4" x14ac:dyDescent="0.25">
      <c r="A145" s="53" t="s">
        <v>300</v>
      </c>
      <c r="B145" s="52" t="s">
        <v>301</v>
      </c>
      <c r="C145" s="75" t="s">
        <v>302</v>
      </c>
      <c r="D145" s="53"/>
      <c r="E145" s="53">
        <v>1</v>
      </c>
      <c r="F145" s="150"/>
      <c r="G145" s="51">
        <f t="shared" ref="G145:G149" si="11">F145*E145</f>
        <v>0</v>
      </c>
    </row>
    <row r="146" spans="1:7" s="70" customFormat="1" ht="13.2" x14ac:dyDescent="0.25">
      <c r="A146" s="53" t="s">
        <v>303</v>
      </c>
      <c r="B146" s="52" t="s">
        <v>176</v>
      </c>
      <c r="C146" s="53"/>
      <c r="D146" s="53"/>
      <c r="E146" s="53">
        <v>1</v>
      </c>
      <c r="F146" s="150"/>
      <c r="G146" s="51">
        <f t="shared" si="11"/>
        <v>0</v>
      </c>
    </row>
    <row r="147" spans="1:7" s="70" customFormat="1" ht="26.4" x14ac:dyDescent="0.25">
      <c r="A147" s="53" t="s">
        <v>304</v>
      </c>
      <c r="B147" s="52" t="s">
        <v>116</v>
      </c>
      <c r="C147" s="75" t="s">
        <v>305</v>
      </c>
      <c r="D147" s="53"/>
      <c r="E147" s="53">
        <v>1</v>
      </c>
      <c r="F147" s="150"/>
      <c r="G147" s="51">
        <f t="shared" si="11"/>
        <v>0</v>
      </c>
    </row>
    <row r="148" spans="1:7" s="70" customFormat="1" ht="52.8" x14ac:dyDescent="0.25">
      <c r="A148" s="53" t="s">
        <v>306</v>
      </c>
      <c r="B148" s="52" t="s">
        <v>307</v>
      </c>
      <c r="C148" s="53" t="s">
        <v>308</v>
      </c>
      <c r="D148" s="53" t="s">
        <v>309</v>
      </c>
      <c r="E148" s="53">
        <v>1</v>
      </c>
      <c r="F148" s="150"/>
      <c r="G148" s="51">
        <f t="shared" si="11"/>
        <v>0</v>
      </c>
    </row>
    <row r="149" spans="1:7" s="70" customFormat="1" ht="42" customHeight="1" x14ac:dyDescent="0.25">
      <c r="A149" s="53" t="s">
        <v>310</v>
      </c>
      <c r="B149" s="52" t="s">
        <v>311</v>
      </c>
      <c r="C149" s="75" t="s">
        <v>312</v>
      </c>
      <c r="D149" s="53"/>
      <c r="E149" s="53">
        <v>1</v>
      </c>
      <c r="F149" s="150"/>
      <c r="G149" s="51">
        <f t="shared" si="11"/>
        <v>0</v>
      </c>
    </row>
    <row r="150" spans="1:7" s="70" customFormat="1" ht="13.2" x14ac:dyDescent="0.25">
      <c r="A150" s="50"/>
      <c r="B150" s="72"/>
      <c r="C150" s="57"/>
      <c r="D150" s="50"/>
      <c r="E150" s="37"/>
      <c r="F150" s="58"/>
      <c r="G150" s="59"/>
    </row>
    <row r="151" spans="1:7" s="70" customFormat="1" ht="13.2" x14ac:dyDescent="0.25">
      <c r="A151" s="73" t="s">
        <v>313</v>
      </c>
      <c r="B151" s="74" t="s">
        <v>314</v>
      </c>
      <c r="C151" s="43"/>
      <c r="D151" s="44"/>
      <c r="E151" s="44"/>
      <c r="F151" s="60"/>
      <c r="G151" s="61"/>
    </row>
    <row r="152" spans="1:7" s="70" customFormat="1" ht="26.4" x14ac:dyDescent="0.25">
      <c r="A152" s="53" t="s">
        <v>315</v>
      </c>
      <c r="B152" s="66" t="s">
        <v>109</v>
      </c>
      <c r="C152" s="75" t="s">
        <v>204</v>
      </c>
      <c r="D152" s="53"/>
      <c r="E152" s="53">
        <v>2</v>
      </c>
      <c r="F152" s="150"/>
      <c r="G152" s="51">
        <f t="shared" ref="G152:G153" si="12">F152*E152</f>
        <v>0</v>
      </c>
    </row>
    <row r="153" spans="1:7" s="70" customFormat="1" ht="13.2" x14ac:dyDescent="0.25">
      <c r="A153" s="53" t="s">
        <v>316</v>
      </c>
      <c r="B153" s="66" t="s">
        <v>203</v>
      </c>
      <c r="C153" s="75" t="s">
        <v>317</v>
      </c>
      <c r="D153" s="53"/>
      <c r="E153" s="53">
        <v>1</v>
      </c>
      <c r="F153" s="150"/>
      <c r="G153" s="51">
        <f t="shared" si="12"/>
        <v>0</v>
      </c>
    </row>
    <row r="154" spans="1:7" s="70" customFormat="1" ht="13.2" x14ac:dyDescent="0.25">
      <c r="A154" s="50"/>
      <c r="B154" s="72"/>
      <c r="C154" s="57"/>
      <c r="D154" s="50"/>
      <c r="E154" s="37"/>
      <c r="F154" s="58"/>
      <c r="G154" s="59"/>
    </row>
    <row r="155" spans="1:7" s="70" customFormat="1" ht="13.2" x14ac:dyDescent="0.25">
      <c r="A155" s="73" t="s">
        <v>318</v>
      </c>
      <c r="B155" s="74" t="s">
        <v>319</v>
      </c>
      <c r="C155" s="43"/>
      <c r="D155" s="44"/>
      <c r="E155" s="44"/>
      <c r="F155" s="60"/>
      <c r="G155" s="61"/>
    </row>
    <row r="156" spans="1:7" s="70" customFormat="1" ht="39.6" x14ac:dyDescent="0.25">
      <c r="A156" s="53" t="s">
        <v>320</v>
      </c>
      <c r="B156" s="52" t="s">
        <v>321</v>
      </c>
      <c r="C156" s="53" t="s">
        <v>322</v>
      </c>
      <c r="D156" s="53"/>
      <c r="E156" s="53">
        <v>1</v>
      </c>
      <c r="F156" s="150"/>
      <c r="G156" s="51">
        <f t="shared" ref="G156:G187" si="13">F156*E156</f>
        <v>0</v>
      </c>
    </row>
    <row r="157" spans="1:7" s="70" customFormat="1" ht="66" x14ac:dyDescent="0.25">
      <c r="A157" s="53" t="s">
        <v>323</v>
      </c>
      <c r="B157" s="52" t="s">
        <v>324</v>
      </c>
      <c r="C157" s="75" t="s">
        <v>325</v>
      </c>
      <c r="D157" s="53"/>
      <c r="E157" s="53">
        <v>1</v>
      </c>
      <c r="F157" s="150"/>
      <c r="G157" s="51">
        <f t="shared" si="13"/>
        <v>0</v>
      </c>
    </row>
    <row r="158" spans="1:7" s="70" customFormat="1" ht="52.8" x14ac:dyDescent="0.25">
      <c r="A158" s="53" t="s">
        <v>326</v>
      </c>
      <c r="B158" s="52" t="s">
        <v>327</v>
      </c>
      <c r="C158" s="53" t="s">
        <v>328</v>
      </c>
      <c r="D158" s="53" t="s">
        <v>329</v>
      </c>
      <c r="E158" s="53">
        <v>1</v>
      </c>
      <c r="F158" s="151"/>
      <c r="G158" s="51">
        <f t="shared" si="13"/>
        <v>0</v>
      </c>
    </row>
    <row r="159" spans="1:7" s="70" customFormat="1" ht="26.4" x14ac:dyDescent="0.25">
      <c r="A159" s="53" t="s">
        <v>330</v>
      </c>
      <c r="B159" s="84" t="s">
        <v>331</v>
      </c>
      <c r="C159" s="75"/>
      <c r="D159" s="67" t="s">
        <v>329</v>
      </c>
      <c r="E159" s="53">
        <v>1</v>
      </c>
      <c r="F159" s="150"/>
      <c r="G159" s="51">
        <f t="shared" si="13"/>
        <v>0</v>
      </c>
    </row>
    <row r="160" spans="1:7" s="70" customFormat="1" ht="27.75" customHeight="1" x14ac:dyDescent="0.25">
      <c r="A160" s="53" t="s">
        <v>332</v>
      </c>
      <c r="B160" s="84" t="s">
        <v>333</v>
      </c>
      <c r="C160" s="75" t="s">
        <v>334</v>
      </c>
      <c r="D160" s="53"/>
      <c r="E160" s="53">
        <v>1</v>
      </c>
      <c r="F160" s="150"/>
      <c r="G160" s="51">
        <f t="shared" si="13"/>
        <v>0</v>
      </c>
    </row>
    <row r="161" spans="1:7" s="70" customFormat="1" ht="26.4" x14ac:dyDescent="0.25">
      <c r="A161" s="53" t="s">
        <v>335</v>
      </c>
      <c r="B161" s="52" t="s">
        <v>336</v>
      </c>
      <c r="C161" s="75" t="s">
        <v>149</v>
      </c>
      <c r="D161" s="53"/>
      <c r="E161" s="53">
        <v>1</v>
      </c>
      <c r="F161" s="150"/>
      <c r="G161" s="51">
        <f t="shared" si="13"/>
        <v>0</v>
      </c>
    </row>
    <row r="162" spans="1:7" s="70" customFormat="1" ht="79.2" x14ac:dyDescent="0.25">
      <c r="A162" s="53" t="s">
        <v>337</v>
      </c>
      <c r="B162" s="52" t="s">
        <v>338</v>
      </c>
      <c r="C162" s="75" t="s">
        <v>339</v>
      </c>
      <c r="D162" s="53" t="s">
        <v>50</v>
      </c>
      <c r="E162" s="53">
        <v>1</v>
      </c>
      <c r="F162" s="150"/>
      <c r="G162" s="51">
        <f t="shared" si="13"/>
        <v>0</v>
      </c>
    </row>
    <row r="163" spans="1:7" s="70" customFormat="1" ht="26.4" x14ac:dyDescent="0.25">
      <c r="A163" s="53" t="s">
        <v>340</v>
      </c>
      <c r="B163" s="84" t="s">
        <v>341</v>
      </c>
      <c r="C163" s="75" t="s">
        <v>342</v>
      </c>
      <c r="D163" s="53"/>
      <c r="E163" s="53">
        <v>1</v>
      </c>
      <c r="F163" s="150"/>
      <c r="G163" s="51">
        <f t="shared" si="13"/>
        <v>0</v>
      </c>
    </row>
    <row r="164" spans="1:7" s="70" customFormat="1" ht="39.6" x14ac:dyDescent="0.25">
      <c r="A164" s="53" t="s">
        <v>343</v>
      </c>
      <c r="B164" s="52" t="s">
        <v>344</v>
      </c>
      <c r="C164" s="75" t="s">
        <v>345</v>
      </c>
      <c r="D164" s="53"/>
      <c r="E164" s="53">
        <v>1</v>
      </c>
      <c r="F164" s="150"/>
      <c r="G164" s="51">
        <f t="shared" si="13"/>
        <v>0</v>
      </c>
    </row>
    <row r="165" spans="1:7" s="70" customFormat="1" ht="52.8" x14ac:dyDescent="0.25">
      <c r="A165" s="53" t="s">
        <v>346</v>
      </c>
      <c r="B165" s="52" t="s">
        <v>347</v>
      </c>
      <c r="C165" s="53" t="s">
        <v>348</v>
      </c>
      <c r="D165" s="53" t="s">
        <v>210</v>
      </c>
      <c r="E165" s="53">
        <v>1</v>
      </c>
      <c r="F165" s="150"/>
      <c r="G165" s="51">
        <f t="shared" si="13"/>
        <v>0</v>
      </c>
    </row>
    <row r="166" spans="1:7" s="70" customFormat="1" ht="79.2" x14ac:dyDescent="0.25">
      <c r="A166" s="53" t="s">
        <v>349</v>
      </c>
      <c r="B166" s="52" t="s">
        <v>350</v>
      </c>
      <c r="C166" s="75" t="s">
        <v>351</v>
      </c>
      <c r="D166" s="53" t="s">
        <v>352</v>
      </c>
      <c r="E166" s="53">
        <v>1</v>
      </c>
      <c r="F166" s="150"/>
      <c r="G166" s="51">
        <f t="shared" si="13"/>
        <v>0</v>
      </c>
    </row>
    <row r="167" spans="1:7" s="70" customFormat="1" ht="26.4" x14ac:dyDescent="0.25">
      <c r="A167" s="53" t="s">
        <v>353</v>
      </c>
      <c r="B167" s="84" t="s">
        <v>354</v>
      </c>
      <c r="C167" s="75" t="s">
        <v>355</v>
      </c>
      <c r="D167" s="53"/>
      <c r="E167" s="53">
        <v>1</v>
      </c>
      <c r="F167" s="150"/>
      <c r="G167" s="51">
        <f t="shared" si="13"/>
        <v>0</v>
      </c>
    </row>
    <row r="168" spans="1:7" s="70" customFormat="1" ht="52.8" x14ac:dyDescent="0.25">
      <c r="A168" s="53" t="s">
        <v>356</v>
      </c>
      <c r="B168" s="52" t="s">
        <v>347</v>
      </c>
      <c r="C168" s="53" t="s">
        <v>348</v>
      </c>
      <c r="D168" s="53" t="s">
        <v>210</v>
      </c>
      <c r="E168" s="53">
        <v>1</v>
      </c>
      <c r="F168" s="150"/>
      <c r="G168" s="51">
        <f t="shared" si="13"/>
        <v>0</v>
      </c>
    </row>
    <row r="169" spans="1:7" s="70" customFormat="1" ht="52.8" x14ac:dyDescent="0.25">
      <c r="A169" s="53" t="s">
        <v>357</v>
      </c>
      <c r="B169" s="52" t="s">
        <v>358</v>
      </c>
      <c r="C169" s="75" t="s">
        <v>359</v>
      </c>
      <c r="D169" s="53"/>
      <c r="E169" s="53">
        <v>1</v>
      </c>
      <c r="F169" s="150"/>
      <c r="G169" s="51">
        <f t="shared" si="13"/>
        <v>0</v>
      </c>
    </row>
    <row r="170" spans="1:7" s="70" customFormat="1" ht="52.8" x14ac:dyDescent="0.25">
      <c r="A170" s="53" t="s">
        <v>360</v>
      </c>
      <c r="B170" s="52" t="s">
        <v>361</v>
      </c>
      <c r="C170" s="53"/>
      <c r="D170" s="53"/>
      <c r="E170" s="53">
        <v>1</v>
      </c>
      <c r="F170" s="150"/>
      <c r="G170" s="51">
        <f t="shared" si="13"/>
        <v>0</v>
      </c>
    </row>
    <row r="171" spans="1:7" s="70" customFormat="1" ht="52.8" x14ac:dyDescent="0.25">
      <c r="A171" s="53" t="s">
        <v>362</v>
      </c>
      <c r="B171" s="52" t="s">
        <v>363</v>
      </c>
      <c r="C171" s="75" t="s">
        <v>179</v>
      </c>
      <c r="D171" s="53"/>
      <c r="E171" s="53">
        <v>1</v>
      </c>
      <c r="F171" s="150"/>
      <c r="G171" s="51">
        <f t="shared" si="13"/>
        <v>0</v>
      </c>
    </row>
    <row r="172" spans="1:7" s="70" customFormat="1" ht="13.2" x14ac:dyDescent="0.25">
      <c r="A172" s="53" t="s">
        <v>364</v>
      </c>
      <c r="B172" s="52" t="s">
        <v>365</v>
      </c>
      <c r="C172" s="75"/>
      <c r="D172" s="53" t="s">
        <v>366</v>
      </c>
      <c r="E172" s="53">
        <v>0</v>
      </c>
      <c r="F172" s="65">
        <v>0</v>
      </c>
      <c r="G172" s="51">
        <f t="shared" si="13"/>
        <v>0</v>
      </c>
    </row>
    <row r="173" spans="1:7" s="70" customFormat="1" ht="39.6" x14ac:dyDescent="0.25">
      <c r="A173" s="53" t="s">
        <v>367</v>
      </c>
      <c r="B173" s="52" t="s">
        <v>368</v>
      </c>
      <c r="C173" s="53"/>
      <c r="D173" s="53" t="s">
        <v>210</v>
      </c>
      <c r="E173" s="53">
        <v>3</v>
      </c>
      <c r="F173" s="150"/>
      <c r="G173" s="51">
        <f t="shared" si="13"/>
        <v>0</v>
      </c>
    </row>
    <row r="174" spans="1:7" s="70" customFormat="1" ht="52.8" x14ac:dyDescent="0.25">
      <c r="A174" s="53" t="s">
        <v>369</v>
      </c>
      <c r="B174" s="84" t="s">
        <v>370</v>
      </c>
      <c r="C174" s="75" t="s">
        <v>371</v>
      </c>
      <c r="D174" s="67"/>
      <c r="E174" s="53">
        <v>2</v>
      </c>
      <c r="F174" s="150"/>
      <c r="G174" s="51">
        <f t="shared" si="13"/>
        <v>0</v>
      </c>
    </row>
    <row r="175" spans="1:7" s="70" customFormat="1" ht="26.4" x14ac:dyDescent="0.25">
      <c r="A175" s="53" t="s">
        <v>372</v>
      </c>
      <c r="B175" s="86" t="s">
        <v>373</v>
      </c>
      <c r="C175" s="75" t="s">
        <v>374</v>
      </c>
      <c r="D175" s="53"/>
      <c r="E175" s="53">
        <v>1</v>
      </c>
      <c r="F175" s="150"/>
      <c r="G175" s="51">
        <f t="shared" si="13"/>
        <v>0</v>
      </c>
    </row>
    <row r="176" spans="1:7" s="70" customFormat="1" ht="26.4" x14ac:dyDescent="0.25">
      <c r="A176" s="53" t="s">
        <v>375</v>
      </c>
      <c r="B176" s="86" t="s">
        <v>373</v>
      </c>
      <c r="C176" s="75" t="s">
        <v>376</v>
      </c>
      <c r="D176" s="53"/>
      <c r="E176" s="53">
        <v>1</v>
      </c>
      <c r="F176" s="150"/>
      <c r="G176" s="51">
        <f t="shared" si="13"/>
        <v>0</v>
      </c>
    </row>
    <row r="177" spans="1:7" s="70" customFormat="1" ht="26.4" x14ac:dyDescent="0.25">
      <c r="A177" s="53" t="s">
        <v>377</v>
      </c>
      <c r="B177" s="86" t="s">
        <v>373</v>
      </c>
      <c r="C177" s="75" t="s">
        <v>378</v>
      </c>
      <c r="D177" s="53"/>
      <c r="E177" s="53">
        <v>1</v>
      </c>
      <c r="F177" s="150"/>
      <c r="G177" s="51">
        <f t="shared" si="13"/>
        <v>0</v>
      </c>
    </row>
    <row r="178" spans="1:7" s="70" customFormat="1" ht="52.8" x14ac:dyDescent="0.25">
      <c r="A178" s="53" t="s">
        <v>379</v>
      </c>
      <c r="B178" s="52" t="s">
        <v>380</v>
      </c>
      <c r="C178" s="75" t="s">
        <v>381</v>
      </c>
      <c r="D178" s="67" t="s">
        <v>382</v>
      </c>
      <c r="E178" s="53">
        <v>1</v>
      </c>
      <c r="F178" s="150"/>
      <c r="G178" s="51">
        <f t="shared" si="13"/>
        <v>0</v>
      </c>
    </row>
    <row r="179" spans="1:7" s="70" customFormat="1" ht="26.4" x14ac:dyDescent="0.25">
      <c r="A179" s="53" t="s">
        <v>383</v>
      </c>
      <c r="B179" s="84" t="s">
        <v>384</v>
      </c>
      <c r="C179" s="75" t="s">
        <v>385</v>
      </c>
      <c r="D179" s="53"/>
      <c r="E179" s="53">
        <v>1</v>
      </c>
      <c r="F179" s="150"/>
      <c r="G179" s="51">
        <f t="shared" si="13"/>
        <v>0</v>
      </c>
    </row>
    <row r="180" spans="1:7" s="70" customFormat="1" ht="26.4" x14ac:dyDescent="0.25">
      <c r="A180" s="53" t="s">
        <v>386</v>
      </c>
      <c r="B180" s="86" t="s">
        <v>373</v>
      </c>
      <c r="C180" s="75" t="s">
        <v>387</v>
      </c>
      <c r="D180" s="53"/>
      <c r="E180" s="53">
        <v>2</v>
      </c>
      <c r="F180" s="150"/>
      <c r="G180" s="51">
        <f t="shared" si="13"/>
        <v>0</v>
      </c>
    </row>
    <row r="181" spans="1:7" s="70" customFormat="1" ht="66" x14ac:dyDescent="0.25">
      <c r="A181" s="53" t="s">
        <v>388</v>
      </c>
      <c r="B181" s="52" t="s">
        <v>389</v>
      </c>
      <c r="C181" s="53" t="s">
        <v>390</v>
      </c>
      <c r="D181" s="53"/>
      <c r="E181" s="53">
        <v>1</v>
      </c>
      <c r="F181" s="150"/>
      <c r="G181" s="51">
        <f t="shared" si="13"/>
        <v>0</v>
      </c>
    </row>
    <row r="182" spans="1:7" s="70" customFormat="1" ht="184.8" x14ac:dyDescent="0.25">
      <c r="A182" s="53" t="s">
        <v>391</v>
      </c>
      <c r="B182" s="52" t="s">
        <v>392</v>
      </c>
      <c r="C182" s="76" t="s">
        <v>129</v>
      </c>
      <c r="D182" s="53" t="s">
        <v>15</v>
      </c>
      <c r="E182" s="53">
        <v>1</v>
      </c>
      <c r="F182" s="150"/>
      <c r="G182" s="51">
        <f t="shared" si="13"/>
        <v>0</v>
      </c>
    </row>
    <row r="183" spans="1:7" s="70" customFormat="1" ht="66" x14ac:dyDescent="0.25">
      <c r="A183" s="53" t="s">
        <v>393</v>
      </c>
      <c r="B183" s="87" t="s">
        <v>394</v>
      </c>
      <c r="C183" s="53" t="s">
        <v>395</v>
      </c>
      <c r="D183" s="53" t="s">
        <v>352</v>
      </c>
      <c r="E183" s="53">
        <v>3</v>
      </c>
      <c r="F183" s="150"/>
      <c r="G183" s="51">
        <f t="shared" si="13"/>
        <v>0</v>
      </c>
    </row>
    <row r="184" spans="1:7" s="70" customFormat="1" ht="184.8" x14ac:dyDescent="0.25">
      <c r="A184" s="53" t="s">
        <v>396</v>
      </c>
      <c r="B184" s="88" t="s">
        <v>397</v>
      </c>
      <c r="C184" s="76" t="s">
        <v>129</v>
      </c>
      <c r="D184" s="67" t="s">
        <v>398</v>
      </c>
      <c r="E184" s="53">
        <v>1</v>
      </c>
      <c r="F184" s="150"/>
      <c r="G184" s="51">
        <f t="shared" si="13"/>
        <v>0</v>
      </c>
    </row>
    <row r="185" spans="1:7" s="70" customFormat="1" ht="52.8" x14ac:dyDescent="0.25">
      <c r="A185" s="53" t="s">
        <v>399</v>
      </c>
      <c r="B185" s="52" t="s">
        <v>400</v>
      </c>
      <c r="C185" s="75" t="s">
        <v>359</v>
      </c>
      <c r="D185" s="53"/>
      <c r="E185" s="53">
        <v>1</v>
      </c>
      <c r="F185" s="150"/>
      <c r="G185" s="51">
        <f t="shared" si="13"/>
        <v>0</v>
      </c>
    </row>
    <row r="186" spans="1:7" s="70" customFormat="1" ht="13.2" x14ac:dyDescent="0.25">
      <c r="A186" s="53" t="s">
        <v>401</v>
      </c>
      <c r="B186" s="52" t="s">
        <v>176</v>
      </c>
      <c r="C186" s="53"/>
      <c r="D186" s="53"/>
      <c r="E186" s="53">
        <v>1</v>
      </c>
      <c r="F186" s="150"/>
      <c r="G186" s="51">
        <f t="shared" si="13"/>
        <v>0</v>
      </c>
    </row>
    <row r="187" spans="1:7" s="70" customFormat="1" ht="13.2" x14ac:dyDescent="0.25">
      <c r="A187" s="53" t="s">
        <v>402</v>
      </c>
      <c r="B187" s="85" t="s">
        <v>403</v>
      </c>
      <c r="C187" s="53"/>
      <c r="D187" s="53"/>
      <c r="E187" s="53">
        <v>1</v>
      </c>
      <c r="F187" s="54">
        <v>0</v>
      </c>
      <c r="G187" s="51">
        <f t="shared" si="13"/>
        <v>0</v>
      </c>
    </row>
    <row r="188" spans="1:7" s="70" customFormat="1" ht="13.2" x14ac:dyDescent="0.25">
      <c r="A188" s="50"/>
      <c r="B188" s="72"/>
      <c r="C188" s="57"/>
      <c r="D188" s="50"/>
      <c r="E188" s="37"/>
      <c r="F188" s="58"/>
      <c r="G188" s="59"/>
    </row>
    <row r="189" spans="1:7" s="70" customFormat="1" ht="13.2" x14ac:dyDescent="0.25">
      <c r="A189" s="73" t="s">
        <v>404</v>
      </c>
      <c r="B189" s="74" t="s">
        <v>405</v>
      </c>
      <c r="C189" s="43"/>
      <c r="D189" s="44"/>
      <c r="E189" s="44"/>
      <c r="F189" s="60"/>
      <c r="G189" s="61"/>
    </row>
    <row r="190" spans="1:7" s="70" customFormat="1" ht="26.4" x14ac:dyDescent="0.25">
      <c r="A190" s="53" t="s">
        <v>406</v>
      </c>
      <c r="B190" s="52" t="s">
        <v>407</v>
      </c>
      <c r="C190" s="75" t="s">
        <v>408</v>
      </c>
      <c r="D190" s="53"/>
      <c r="E190" s="53">
        <v>1</v>
      </c>
      <c r="F190" s="150"/>
      <c r="G190" s="51">
        <f t="shared" ref="G190:G206" si="14">F190*E190</f>
        <v>0</v>
      </c>
    </row>
    <row r="191" spans="1:7" s="70" customFormat="1" ht="26.4" x14ac:dyDescent="0.25">
      <c r="A191" s="53" t="s">
        <v>409</v>
      </c>
      <c r="B191" s="52" t="s">
        <v>410</v>
      </c>
      <c r="C191" s="53"/>
      <c r="D191" s="53"/>
      <c r="E191" s="53">
        <v>1</v>
      </c>
      <c r="F191" s="150"/>
      <c r="G191" s="51">
        <f t="shared" si="14"/>
        <v>0</v>
      </c>
    </row>
    <row r="192" spans="1:7" s="70" customFormat="1" ht="13.2" x14ac:dyDescent="0.25">
      <c r="A192" s="53" t="s">
        <v>411</v>
      </c>
      <c r="B192" s="52" t="s">
        <v>412</v>
      </c>
      <c r="C192" s="53"/>
      <c r="D192" s="53"/>
      <c r="E192" s="53">
        <v>1</v>
      </c>
      <c r="F192" s="150"/>
      <c r="G192" s="51">
        <f t="shared" si="14"/>
        <v>0</v>
      </c>
    </row>
    <row r="193" spans="1:7" s="70" customFormat="1" ht="66" x14ac:dyDescent="0.25">
      <c r="A193" s="53" t="s">
        <v>413</v>
      </c>
      <c r="B193" s="52" t="s">
        <v>414</v>
      </c>
      <c r="C193" s="53" t="s">
        <v>415</v>
      </c>
      <c r="D193" s="53"/>
      <c r="E193" s="53">
        <v>1</v>
      </c>
      <c r="F193" s="150"/>
      <c r="G193" s="51">
        <f t="shared" si="14"/>
        <v>0</v>
      </c>
    </row>
    <row r="194" spans="1:7" s="70" customFormat="1" ht="26.4" x14ac:dyDescent="0.25">
      <c r="A194" s="53" t="s">
        <v>416</v>
      </c>
      <c r="B194" s="52" t="s">
        <v>417</v>
      </c>
      <c r="C194" s="75"/>
      <c r="D194" s="75"/>
      <c r="E194" s="75">
        <v>1</v>
      </c>
      <c r="F194" s="150"/>
      <c r="G194" s="51">
        <f t="shared" si="14"/>
        <v>0</v>
      </c>
    </row>
    <row r="195" spans="1:7" s="70" customFormat="1" ht="118.8" x14ac:dyDescent="0.25">
      <c r="A195" s="53" t="s">
        <v>418</v>
      </c>
      <c r="B195" s="52" t="s">
        <v>419</v>
      </c>
      <c r="C195" s="53" t="s">
        <v>420</v>
      </c>
      <c r="D195" s="53" t="s">
        <v>421</v>
      </c>
      <c r="E195" s="53">
        <v>1</v>
      </c>
      <c r="F195" s="150"/>
      <c r="G195" s="51">
        <f t="shared" si="14"/>
        <v>0</v>
      </c>
    </row>
    <row r="196" spans="1:7" s="70" customFormat="1" ht="184.8" x14ac:dyDescent="0.25">
      <c r="A196" s="53" t="s">
        <v>422</v>
      </c>
      <c r="B196" s="89" t="s">
        <v>423</v>
      </c>
      <c r="C196" s="76" t="s">
        <v>129</v>
      </c>
      <c r="D196" s="53" t="s">
        <v>424</v>
      </c>
      <c r="E196" s="53">
        <v>1</v>
      </c>
      <c r="F196" s="150"/>
      <c r="G196" s="51">
        <f t="shared" si="14"/>
        <v>0</v>
      </c>
    </row>
    <row r="197" spans="1:7" s="70" customFormat="1" ht="52.8" x14ac:dyDescent="0.25">
      <c r="A197" s="53" t="s">
        <v>425</v>
      </c>
      <c r="B197" s="52" t="s">
        <v>426</v>
      </c>
      <c r="C197" s="53" t="s">
        <v>427</v>
      </c>
      <c r="D197" s="53"/>
      <c r="E197" s="53">
        <v>1</v>
      </c>
      <c r="F197" s="150"/>
      <c r="G197" s="51">
        <f t="shared" si="14"/>
        <v>0</v>
      </c>
    </row>
    <row r="198" spans="1:7" s="70" customFormat="1" ht="66" x14ac:dyDescent="0.25">
      <c r="A198" s="53" t="s">
        <v>428</v>
      </c>
      <c r="B198" s="90" t="s">
        <v>429</v>
      </c>
      <c r="C198" s="63" t="s">
        <v>160</v>
      </c>
      <c r="D198" s="63" t="s">
        <v>160</v>
      </c>
      <c r="E198" s="75">
        <v>1</v>
      </c>
      <c r="F198" s="152"/>
      <c r="G198" s="51">
        <f t="shared" si="14"/>
        <v>0</v>
      </c>
    </row>
    <row r="199" spans="1:7" s="70" customFormat="1" ht="52.8" x14ac:dyDescent="0.25">
      <c r="A199" s="53" t="s">
        <v>430</v>
      </c>
      <c r="B199" s="52" t="s">
        <v>347</v>
      </c>
      <c r="C199" s="53" t="s">
        <v>348</v>
      </c>
      <c r="D199" s="53" t="s">
        <v>210</v>
      </c>
      <c r="E199" s="53">
        <v>2</v>
      </c>
      <c r="F199" s="150"/>
      <c r="G199" s="51">
        <f t="shared" si="14"/>
        <v>0</v>
      </c>
    </row>
    <row r="200" spans="1:7" s="70" customFormat="1" ht="66" x14ac:dyDescent="0.25">
      <c r="A200" s="53" t="s">
        <v>431</v>
      </c>
      <c r="B200" s="52" t="s">
        <v>389</v>
      </c>
      <c r="C200" s="53" t="s">
        <v>390</v>
      </c>
      <c r="D200" s="53"/>
      <c r="E200" s="53">
        <v>1</v>
      </c>
      <c r="F200" s="150"/>
      <c r="G200" s="51">
        <f t="shared" si="14"/>
        <v>0</v>
      </c>
    </row>
    <row r="201" spans="1:7" s="70" customFormat="1" ht="66" x14ac:dyDescent="0.25">
      <c r="A201" s="53" t="s">
        <v>432</v>
      </c>
      <c r="B201" s="52" t="s">
        <v>389</v>
      </c>
      <c r="C201" s="53" t="s">
        <v>390</v>
      </c>
      <c r="D201" s="53"/>
      <c r="E201" s="53">
        <v>1</v>
      </c>
      <c r="F201" s="150"/>
      <c r="G201" s="51">
        <f t="shared" si="14"/>
        <v>0</v>
      </c>
    </row>
    <row r="202" spans="1:7" s="70" customFormat="1" ht="39.6" x14ac:dyDescent="0.25">
      <c r="A202" s="53" t="s">
        <v>433</v>
      </c>
      <c r="B202" s="91" t="s">
        <v>434</v>
      </c>
      <c r="C202" s="53"/>
      <c r="D202" s="53"/>
      <c r="E202" s="53">
        <v>1</v>
      </c>
      <c r="F202" s="150"/>
      <c r="G202" s="51">
        <f t="shared" si="14"/>
        <v>0</v>
      </c>
    </row>
    <row r="203" spans="1:7" s="70" customFormat="1" ht="13.2" x14ac:dyDescent="0.25">
      <c r="A203" s="53" t="s">
        <v>435</v>
      </c>
      <c r="B203" s="92" t="s">
        <v>436</v>
      </c>
      <c r="C203" s="93"/>
      <c r="D203" s="53"/>
      <c r="E203" s="53">
        <v>1</v>
      </c>
      <c r="F203" s="153"/>
      <c r="G203" s="51">
        <f t="shared" si="14"/>
        <v>0</v>
      </c>
    </row>
    <row r="204" spans="1:7" s="70" customFormat="1" ht="26.4" x14ac:dyDescent="0.25">
      <c r="A204" s="53" t="s">
        <v>437</v>
      </c>
      <c r="B204" s="52" t="s">
        <v>234</v>
      </c>
      <c r="C204" s="53" t="s">
        <v>438</v>
      </c>
      <c r="D204" s="53"/>
      <c r="E204" s="53">
        <v>1</v>
      </c>
      <c r="F204" s="153"/>
      <c r="G204" s="51">
        <f t="shared" si="14"/>
        <v>0</v>
      </c>
    </row>
    <row r="205" spans="1:7" s="70" customFormat="1" ht="26.4" x14ac:dyDescent="0.25">
      <c r="A205" s="53" t="s">
        <v>439</v>
      </c>
      <c r="B205" s="68" t="s">
        <v>54</v>
      </c>
      <c r="C205" s="75" t="s">
        <v>440</v>
      </c>
      <c r="D205" s="53"/>
      <c r="E205" s="53">
        <v>1</v>
      </c>
      <c r="F205" s="150"/>
      <c r="G205" s="51">
        <f t="shared" si="14"/>
        <v>0</v>
      </c>
    </row>
    <row r="206" spans="1:7" s="70" customFormat="1" ht="26.4" x14ac:dyDescent="0.25">
      <c r="A206" s="53" t="s">
        <v>441</v>
      </c>
      <c r="B206" s="52" t="s">
        <v>97</v>
      </c>
      <c r="C206" s="53" t="s">
        <v>98</v>
      </c>
      <c r="E206" s="53">
        <v>1</v>
      </c>
      <c r="F206" s="150"/>
      <c r="G206" s="51">
        <f t="shared" si="14"/>
        <v>0</v>
      </c>
    </row>
    <row r="207" spans="1:7" s="70" customFormat="1" ht="13.2" x14ac:dyDescent="0.25">
      <c r="A207" s="50"/>
      <c r="B207" s="72"/>
      <c r="C207" s="57"/>
      <c r="D207" s="50"/>
      <c r="E207" s="37"/>
      <c r="F207" s="58"/>
      <c r="G207" s="59"/>
    </row>
    <row r="208" spans="1:7" s="70" customFormat="1" ht="13.2" x14ac:dyDescent="0.25">
      <c r="A208" s="73" t="s">
        <v>442</v>
      </c>
      <c r="B208" s="74" t="s">
        <v>443</v>
      </c>
      <c r="C208" s="43"/>
      <c r="D208" s="44"/>
      <c r="E208" s="44"/>
      <c r="F208" s="60"/>
      <c r="G208" s="61"/>
    </row>
    <row r="209" spans="1:7" s="70" customFormat="1" ht="39.6" x14ac:dyDescent="0.25">
      <c r="A209" s="53" t="s">
        <v>444</v>
      </c>
      <c r="B209" s="52" t="s">
        <v>445</v>
      </c>
      <c r="C209" s="75" t="s">
        <v>446</v>
      </c>
      <c r="D209" s="75"/>
      <c r="E209" s="53">
        <v>1</v>
      </c>
      <c r="F209" s="150"/>
      <c r="G209" s="51">
        <f t="shared" ref="G209:G218" si="15">F209*E209</f>
        <v>0</v>
      </c>
    </row>
    <row r="210" spans="1:7" s="70" customFormat="1" ht="26.4" x14ac:dyDescent="0.25">
      <c r="A210" s="53" t="s">
        <v>447</v>
      </c>
      <c r="B210" s="52" t="s">
        <v>417</v>
      </c>
      <c r="C210" s="75"/>
      <c r="D210" s="75"/>
      <c r="E210" s="75">
        <v>1</v>
      </c>
      <c r="F210" s="150"/>
      <c r="G210" s="51">
        <f t="shared" si="15"/>
        <v>0</v>
      </c>
    </row>
    <row r="211" spans="1:7" s="70" customFormat="1" ht="208.5" customHeight="1" x14ac:dyDescent="0.25">
      <c r="A211" s="53" t="s">
        <v>448</v>
      </c>
      <c r="B211" s="80" t="s">
        <v>449</v>
      </c>
      <c r="C211" s="76" t="s">
        <v>129</v>
      </c>
      <c r="D211" s="76" t="s">
        <v>450</v>
      </c>
      <c r="E211" s="53">
        <v>1</v>
      </c>
      <c r="F211" s="150"/>
      <c r="G211" s="51">
        <f t="shared" si="15"/>
        <v>0</v>
      </c>
    </row>
    <row r="212" spans="1:7" s="70" customFormat="1" ht="39.6" x14ac:dyDescent="0.25">
      <c r="A212" s="53" t="s">
        <v>451</v>
      </c>
      <c r="B212" s="92" t="s">
        <v>452</v>
      </c>
      <c r="C212" s="53"/>
      <c r="D212" s="53"/>
      <c r="E212" s="53">
        <v>1</v>
      </c>
      <c r="F212" s="150"/>
      <c r="G212" s="51">
        <f t="shared" si="15"/>
        <v>0</v>
      </c>
    </row>
    <row r="213" spans="1:7" s="70" customFormat="1" ht="41.25" customHeight="1" x14ac:dyDescent="0.25">
      <c r="A213" s="53" t="s">
        <v>453</v>
      </c>
      <c r="B213" s="92" t="s">
        <v>454</v>
      </c>
      <c r="C213" s="53"/>
      <c r="D213" s="53"/>
      <c r="E213" s="53">
        <v>1</v>
      </c>
      <c r="F213" s="150"/>
      <c r="G213" s="51">
        <f t="shared" si="15"/>
        <v>0</v>
      </c>
    </row>
    <row r="214" spans="1:7" s="70" customFormat="1" ht="52.8" x14ac:dyDescent="0.25">
      <c r="A214" s="53" t="s">
        <v>455</v>
      </c>
      <c r="B214" s="94" t="s">
        <v>456</v>
      </c>
      <c r="C214" s="53" t="s">
        <v>457</v>
      </c>
      <c r="D214" s="53"/>
      <c r="E214" s="53">
        <v>1</v>
      </c>
      <c r="F214" s="150"/>
      <c r="G214" s="51">
        <f t="shared" si="15"/>
        <v>0</v>
      </c>
    </row>
    <row r="215" spans="1:7" s="70" customFormat="1" ht="26.4" x14ac:dyDescent="0.25">
      <c r="A215" s="53" t="s">
        <v>458</v>
      </c>
      <c r="B215" s="52" t="s">
        <v>234</v>
      </c>
      <c r="C215" s="53" t="s">
        <v>438</v>
      </c>
      <c r="D215" s="53"/>
      <c r="E215" s="53">
        <v>1</v>
      </c>
      <c r="F215" s="153"/>
      <c r="G215" s="51">
        <f t="shared" si="15"/>
        <v>0</v>
      </c>
    </row>
    <row r="216" spans="1:7" s="70" customFormat="1" ht="26.4" x14ac:dyDescent="0.25">
      <c r="A216" s="53" t="s">
        <v>459</v>
      </c>
      <c r="B216" s="68" t="s">
        <v>54</v>
      </c>
      <c r="C216" s="75" t="s">
        <v>460</v>
      </c>
      <c r="D216" s="53"/>
      <c r="E216" s="53">
        <v>1</v>
      </c>
      <c r="F216" s="150"/>
      <c r="G216" s="51">
        <f t="shared" si="15"/>
        <v>0</v>
      </c>
    </row>
    <row r="217" spans="1:7" s="70" customFormat="1" ht="26.4" x14ac:dyDescent="0.25">
      <c r="A217" s="53" t="s">
        <v>461</v>
      </c>
      <c r="B217" s="68" t="s">
        <v>54</v>
      </c>
      <c r="C217" s="75" t="s">
        <v>462</v>
      </c>
      <c r="D217" s="95"/>
      <c r="E217" s="53">
        <v>1</v>
      </c>
      <c r="F217" s="150"/>
      <c r="G217" s="51">
        <f t="shared" si="15"/>
        <v>0</v>
      </c>
    </row>
    <row r="218" spans="1:7" s="70" customFormat="1" ht="26.4" x14ac:dyDescent="0.25">
      <c r="A218" s="53" t="s">
        <v>463</v>
      </c>
      <c r="B218" s="68" t="s">
        <v>54</v>
      </c>
      <c r="C218" s="75" t="s">
        <v>464</v>
      </c>
      <c r="D218" s="53"/>
      <c r="E218" s="53">
        <v>1</v>
      </c>
      <c r="F218" s="150"/>
      <c r="G218" s="51">
        <f t="shared" si="15"/>
        <v>0</v>
      </c>
    </row>
    <row r="219" spans="1:7" s="70" customFormat="1" ht="13.8" thickBot="1" x14ac:dyDescent="0.3">
      <c r="A219" s="96"/>
      <c r="B219" s="87"/>
      <c r="C219" s="57"/>
      <c r="D219" s="53"/>
      <c r="E219" s="53"/>
      <c r="F219" s="54"/>
      <c r="G219" s="51"/>
    </row>
    <row r="220" spans="1:7" s="70" customFormat="1" ht="13.8" thickBot="1" x14ac:dyDescent="0.3">
      <c r="A220" s="97"/>
      <c r="B220" s="98" t="s">
        <v>465</v>
      </c>
      <c r="C220" s="99"/>
      <c r="D220" s="99"/>
      <c r="E220" s="99"/>
      <c r="F220" s="100"/>
      <c r="G220" s="51"/>
    </row>
    <row r="221" spans="1:7" s="70" customFormat="1" ht="69.75" customHeight="1" thickBot="1" x14ac:dyDescent="0.3">
      <c r="A221" s="97"/>
      <c r="B221" s="101" t="s">
        <v>466</v>
      </c>
      <c r="C221" s="102"/>
      <c r="D221" s="99"/>
      <c r="E221" s="103"/>
      <c r="F221" s="100"/>
      <c r="G221" s="51"/>
    </row>
    <row r="222" spans="1:7" s="70" customFormat="1" ht="13.2" x14ac:dyDescent="0.25">
      <c r="A222" s="97"/>
      <c r="B222" s="87"/>
      <c r="C222" s="53"/>
      <c r="D222" s="53"/>
      <c r="E222" s="53"/>
      <c r="F222" s="54"/>
      <c r="G222" s="51"/>
    </row>
    <row r="223" spans="1:7" s="33" customFormat="1" ht="13.2" x14ac:dyDescent="0.25">
      <c r="A223" s="97"/>
      <c r="B223" s="105" t="s">
        <v>467</v>
      </c>
      <c r="C223" s="106"/>
      <c r="D223" s="106"/>
      <c r="E223" s="106"/>
      <c r="F223" s="107"/>
      <c r="G223" s="108">
        <f>SUM(G10:G222)</f>
        <v>0</v>
      </c>
    </row>
    <row r="224" spans="1:7" s="33" customFormat="1" ht="18" customHeight="1" thickBot="1" x14ac:dyDescent="0.3">
      <c r="A224" s="13"/>
      <c r="B224" s="109"/>
      <c r="C224" s="110"/>
      <c r="D224" s="110"/>
      <c r="E224" s="110"/>
      <c r="F224" s="111"/>
      <c r="G224" s="112"/>
    </row>
    <row r="225" spans="1:7" s="33" customFormat="1" ht="26.25" customHeight="1" x14ac:dyDescent="0.25">
      <c r="A225" s="113"/>
      <c r="B225" s="114" t="s">
        <v>468</v>
      </c>
      <c r="C225" s="113"/>
      <c r="D225" s="113"/>
      <c r="E225" s="113"/>
      <c r="F225" s="115"/>
      <c r="G225" s="115"/>
    </row>
    <row r="226" spans="1:7" s="33" customFormat="1" ht="12" customHeight="1" x14ac:dyDescent="0.25">
      <c r="A226" s="116"/>
      <c r="B226" s="117"/>
      <c r="C226" s="116"/>
      <c r="D226" s="116"/>
      <c r="E226" s="116"/>
      <c r="F226" s="118"/>
      <c r="G226" s="119"/>
    </row>
    <row r="227" spans="1:7" s="33" customFormat="1" ht="21.75" customHeight="1" x14ac:dyDescent="0.25">
      <c r="A227" s="120"/>
      <c r="B227" s="121" t="s">
        <v>486</v>
      </c>
      <c r="C227" s="120"/>
      <c r="D227" s="120"/>
      <c r="E227" s="120"/>
      <c r="F227" s="122"/>
      <c r="G227" s="123">
        <f>G223</f>
        <v>0</v>
      </c>
    </row>
    <row r="228" spans="1:7" s="33" customFormat="1" ht="17.399999999999999" x14ac:dyDescent="0.25">
      <c r="A228" s="120"/>
      <c r="B228" s="121" t="s">
        <v>469</v>
      </c>
      <c r="C228" s="120"/>
      <c r="D228" s="120"/>
      <c r="E228" s="124"/>
      <c r="F228" s="122"/>
      <c r="G228" s="154"/>
    </row>
    <row r="229" spans="1:7" s="33" customFormat="1" ht="17.399999999999999" x14ac:dyDescent="0.25">
      <c r="A229" s="120"/>
      <c r="B229" s="121" t="s">
        <v>487</v>
      </c>
      <c r="C229" s="120"/>
      <c r="D229" s="120"/>
      <c r="E229" s="124"/>
      <c r="F229" s="122"/>
      <c r="G229" s="154"/>
    </row>
    <row r="230" spans="1:7" s="33" customFormat="1" ht="24" customHeight="1" x14ac:dyDescent="0.25">
      <c r="A230" s="125"/>
      <c r="B230" s="126" t="s">
        <v>470</v>
      </c>
      <c r="C230" s="125"/>
      <c r="D230" s="125"/>
      <c r="E230" s="125"/>
      <c r="F230" s="127"/>
      <c r="G230" s="128">
        <f>G228+G227</f>
        <v>0</v>
      </c>
    </row>
    <row r="231" spans="1:7" s="33" customFormat="1" ht="21.75" customHeight="1" x14ac:dyDescent="0.35">
      <c r="A231" s="129"/>
      <c r="B231" s="104" t="s">
        <v>471</v>
      </c>
      <c r="C231" s="13"/>
      <c r="D231" s="13"/>
      <c r="E231" s="13"/>
      <c r="F231" s="12"/>
      <c r="G231" s="12"/>
    </row>
    <row r="232" spans="1:7" ht="20.399999999999999" x14ac:dyDescent="0.35">
      <c r="A232" s="130" t="s">
        <v>472</v>
      </c>
      <c r="B232" s="2"/>
      <c r="G232" s="3"/>
    </row>
    <row r="233" spans="1:7" ht="6.75" customHeight="1" x14ac:dyDescent="0.35">
      <c r="A233" s="130"/>
      <c r="B233" s="2"/>
      <c r="G233" s="3"/>
    </row>
    <row r="234" spans="1:7" ht="20.399999999999999" x14ac:dyDescent="0.35">
      <c r="A234" s="131"/>
      <c r="B234" s="132"/>
      <c r="G234" s="3"/>
    </row>
    <row r="235" spans="1:7" ht="8.25" customHeight="1" thickBot="1" x14ac:dyDescent="0.4">
      <c r="A235" s="131"/>
      <c r="B235" s="132"/>
      <c r="G235" s="3"/>
    </row>
    <row r="236" spans="1:7" ht="22.5" customHeight="1" thickBot="1" x14ac:dyDescent="0.35">
      <c r="A236" s="134"/>
      <c r="B236" s="135" t="s">
        <v>473</v>
      </c>
      <c r="G236" s="3"/>
    </row>
    <row r="237" spans="1:7" ht="9.75" customHeight="1" x14ac:dyDescent="0.3">
      <c r="A237" s="134"/>
      <c r="B237" s="136"/>
      <c r="G237" s="3"/>
    </row>
    <row r="238" spans="1:7" ht="15" x14ac:dyDescent="0.2">
      <c r="A238" s="134"/>
      <c r="B238" s="137" t="s">
        <v>474</v>
      </c>
      <c r="G238" s="3"/>
    </row>
    <row r="239" spans="1:7" ht="15" x14ac:dyDescent="0.2">
      <c r="A239" s="134"/>
      <c r="B239" s="137" t="s">
        <v>475</v>
      </c>
      <c r="G239" s="3"/>
    </row>
    <row r="240" spans="1:7" ht="15" x14ac:dyDescent="0.2">
      <c r="A240" s="134"/>
      <c r="B240" s="137" t="s">
        <v>476</v>
      </c>
      <c r="G240" s="3"/>
    </row>
    <row r="241" spans="1:7" ht="15" x14ac:dyDescent="0.2">
      <c r="A241" s="134"/>
      <c r="B241" s="137" t="s">
        <v>477</v>
      </c>
      <c r="G241" s="3"/>
    </row>
    <row r="242" spans="1:7" ht="15" x14ac:dyDescent="0.2">
      <c r="A242" s="134"/>
      <c r="B242" s="137" t="s">
        <v>478</v>
      </c>
      <c r="G242" s="3"/>
    </row>
    <row r="243" spans="1:7" ht="15" x14ac:dyDescent="0.2">
      <c r="A243" s="134"/>
      <c r="B243" s="137" t="s">
        <v>479</v>
      </c>
      <c r="G243" s="3"/>
    </row>
    <row r="244" spans="1:7" ht="15" x14ac:dyDescent="0.2">
      <c r="A244" s="134"/>
      <c r="B244" s="137" t="s">
        <v>480</v>
      </c>
      <c r="G244" s="3"/>
    </row>
    <row r="245" spans="1:7" ht="15" x14ac:dyDescent="0.2">
      <c r="A245" s="134"/>
      <c r="B245" s="137" t="s">
        <v>481</v>
      </c>
      <c r="G245" s="3"/>
    </row>
    <row r="246" spans="1:7" ht="15" x14ac:dyDescent="0.2">
      <c r="A246" s="134"/>
      <c r="B246" s="137" t="s">
        <v>482</v>
      </c>
      <c r="G246" s="3"/>
    </row>
    <row r="247" spans="1:7" ht="15" x14ac:dyDescent="0.2">
      <c r="A247" s="134"/>
      <c r="B247" s="137" t="s">
        <v>483</v>
      </c>
      <c r="G247" s="3"/>
    </row>
    <row r="248" spans="1:7" ht="15" x14ac:dyDescent="0.2">
      <c r="A248" s="134"/>
      <c r="B248" s="137" t="s">
        <v>484</v>
      </c>
      <c r="G248" s="3"/>
    </row>
    <row r="249" spans="1:7" ht="9.75" customHeight="1" thickBot="1" x14ac:dyDescent="0.25">
      <c r="A249" s="134"/>
      <c r="B249" s="137"/>
      <c r="G249" s="3"/>
    </row>
    <row r="250" spans="1:7" ht="147" customHeight="1" thickBot="1" x14ac:dyDescent="0.3">
      <c r="A250" s="134"/>
      <c r="B250" s="138" t="s">
        <v>485</v>
      </c>
      <c r="G250" s="3"/>
    </row>
    <row r="251" spans="1:7" ht="15" x14ac:dyDescent="0.2">
      <c r="A251" s="134"/>
      <c r="B251" s="137"/>
      <c r="G251" s="3"/>
    </row>
    <row r="252" spans="1:7" ht="15" x14ac:dyDescent="0.2">
      <c r="A252" s="134"/>
      <c r="B252" s="137"/>
      <c r="G252" s="3"/>
    </row>
    <row r="253" spans="1:7" ht="15" x14ac:dyDescent="0.2">
      <c r="A253" s="134"/>
      <c r="B253" s="137"/>
      <c r="G253" s="3"/>
    </row>
    <row r="254" spans="1:7" ht="20.399999999999999" x14ac:dyDescent="0.35">
      <c r="A254" s="131"/>
      <c r="B254" s="132"/>
      <c r="G254" s="3"/>
    </row>
    <row r="255" spans="1:7" ht="20.399999999999999" x14ac:dyDescent="0.35">
      <c r="A255" s="131"/>
      <c r="B255" s="132"/>
      <c r="G255" s="3"/>
    </row>
    <row r="256" spans="1:7" ht="20.399999999999999" x14ac:dyDescent="0.35">
      <c r="A256" s="131"/>
      <c r="B256" s="132"/>
      <c r="G256" s="3"/>
    </row>
    <row r="257" spans="1:35" ht="20.399999999999999" x14ac:dyDescent="0.35">
      <c r="A257" s="131"/>
      <c r="B257" s="132"/>
      <c r="G257" s="3"/>
    </row>
    <row r="258" spans="1:35" ht="20.399999999999999" x14ac:dyDescent="0.35">
      <c r="A258" s="131"/>
      <c r="B258" s="132"/>
      <c r="G258" s="3"/>
    </row>
    <row r="259" spans="1:35" ht="20.399999999999999" x14ac:dyDescent="0.35">
      <c r="A259" s="131"/>
      <c r="B259" s="132"/>
      <c r="G259" s="3"/>
    </row>
    <row r="260" spans="1:35" ht="20.399999999999999" x14ac:dyDescent="0.35">
      <c r="A260" s="131"/>
      <c r="B260" s="132"/>
      <c r="G260" s="3"/>
    </row>
    <row r="261" spans="1:35" ht="20.399999999999999" x14ac:dyDescent="0.35">
      <c r="A261" s="131"/>
      <c r="B261" s="132"/>
      <c r="G261" s="3"/>
    </row>
    <row r="262" spans="1:35" ht="20.399999999999999" x14ac:dyDescent="0.35">
      <c r="A262" s="131"/>
      <c r="B262" s="132"/>
      <c r="G262" s="3"/>
    </row>
    <row r="263" spans="1:35" ht="9" customHeight="1" x14ac:dyDescent="0.2">
      <c r="G263" s="3"/>
    </row>
    <row r="264" spans="1:35" ht="9" customHeight="1" x14ac:dyDescent="0.35">
      <c r="A264" s="129"/>
      <c r="B264" s="132"/>
      <c r="C264" s="133"/>
      <c r="D264" s="133"/>
      <c r="E264" s="133"/>
      <c r="F264" s="140"/>
      <c r="G264" s="140"/>
    </row>
    <row r="265" spans="1:35" ht="27" customHeight="1" x14ac:dyDescent="0.2">
      <c r="A265" s="156"/>
      <c r="B265" s="157"/>
      <c r="C265" s="157"/>
      <c r="D265" s="158"/>
      <c r="E265" s="157"/>
      <c r="F265" s="159"/>
      <c r="G265" s="160"/>
    </row>
    <row r="266" spans="1:35" ht="27" customHeight="1" x14ac:dyDescent="0.2">
      <c r="A266" s="156"/>
      <c r="B266" s="157"/>
      <c r="C266" s="157"/>
      <c r="D266" s="158"/>
      <c r="E266" s="157"/>
      <c r="F266" s="159"/>
      <c r="G266" s="160"/>
    </row>
    <row r="267" spans="1:35" ht="27" customHeight="1" x14ac:dyDescent="0.2">
      <c r="A267" s="156"/>
      <c r="B267" s="157"/>
      <c r="C267" s="157"/>
      <c r="D267" s="158"/>
      <c r="E267" s="157"/>
      <c r="F267" s="159"/>
      <c r="G267" s="160"/>
    </row>
    <row r="268" spans="1:35" ht="17.399999999999999" x14ac:dyDescent="0.3">
      <c r="A268" s="141"/>
    </row>
    <row r="269" spans="1:35" ht="17.399999999999999" x14ac:dyDescent="0.3">
      <c r="A269" s="141"/>
      <c r="B269" s="142"/>
      <c r="C269" s="143"/>
    </row>
    <row r="270" spans="1:35" ht="17.399999999999999" x14ac:dyDescent="0.3">
      <c r="A270" s="141"/>
      <c r="B270" s="144"/>
      <c r="C270" s="145"/>
    </row>
    <row r="271" spans="1:35" s="3" customFormat="1" ht="17.399999999999999" x14ac:dyDescent="0.3">
      <c r="A271" s="141"/>
      <c r="B271" s="5"/>
      <c r="C271" s="146"/>
      <c r="D271" s="1"/>
      <c r="E271" s="1"/>
      <c r="G271" s="1"/>
      <c r="H271" s="2"/>
      <c r="I271" s="2"/>
      <c r="J271" s="2"/>
      <c r="K271" s="2"/>
      <c r="L271" s="2"/>
      <c r="M271" s="2"/>
      <c r="N271" s="2"/>
      <c r="O271" s="2"/>
      <c r="P271" s="2"/>
      <c r="Q271" s="2"/>
      <c r="R271" s="2"/>
      <c r="S271" s="2"/>
      <c r="T271" s="2"/>
      <c r="U271" s="2"/>
      <c r="V271" s="2"/>
      <c r="W271" s="2"/>
      <c r="X271" s="2"/>
      <c r="Y271" s="2"/>
      <c r="Z271" s="2"/>
      <c r="AA271" s="2"/>
      <c r="AB271" s="2"/>
      <c r="AC271" s="2"/>
      <c r="AD271" s="2"/>
      <c r="AE271" s="2"/>
      <c r="AF271" s="2"/>
      <c r="AG271" s="2"/>
      <c r="AH271" s="2"/>
      <c r="AI271" s="2"/>
    </row>
    <row r="272" spans="1:35" s="3" customFormat="1" ht="17.399999999999999" x14ac:dyDescent="0.3">
      <c r="A272" s="141"/>
      <c r="B272" s="139"/>
      <c r="C272" s="1"/>
      <c r="D272" s="1"/>
      <c r="E272" s="1"/>
      <c r="G272" s="1"/>
      <c r="H272" s="2"/>
      <c r="I272" s="2"/>
      <c r="J272" s="2"/>
      <c r="K272" s="2"/>
      <c r="L272" s="2"/>
      <c r="M272" s="2"/>
      <c r="N272" s="2"/>
      <c r="O272" s="2"/>
      <c r="P272" s="2"/>
      <c r="Q272" s="2"/>
      <c r="R272" s="2"/>
      <c r="S272" s="2"/>
      <c r="T272" s="2"/>
      <c r="U272" s="2"/>
      <c r="V272" s="2"/>
      <c r="W272" s="2"/>
      <c r="X272" s="2"/>
      <c r="Y272" s="2"/>
      <c r="Z272" s="2"/>
      <c r="AA272" s="2"/>
      <c r="AB272" s="2"/>
      <c r="AC272" s="2"/>
      <c r="AD272" s="2"/>
      <c r="AE272" s="2"/>
      <c r="AF272" s="2"/>
      <c r="AG272" s="2"/>
      <c r="AH272" s="2"/>
      <c r="AI272" s="2"/>
    </row>
    <row r="273" spans="1:35" s="3" customFormat="1" x14ac:dyDescent="0.2">
      <c r="A273" s="2"/>
      <c r="B273" s="2"/>
      <c r="C273" s="1"/>
      <c r="D273" s="1"/>
      <c r="E273" s="1"/>
      <c r="G273" s="1"/>
      <c r="H273" s="2"/>
      <c r="I273" s="2"/>
      <c r="J273" s="2"/>
      <c r="K273" s="2"/>
      <c r="L273" s="2"/>
      <c r="M273" s="2"/>
      <c r="N273" s="2"/>
      <c r="O273" s="2"/>
      <c r="P273" s="2"/>
      <c r="Q273" s="2"/>
      <c r="R273" s="2"/>
      <c r="S273" s="2"/>
      <c r="T273" s="2"/>
      <c r="U273" s="2"/>
      <c r="V273" s="2"/>
      <c r="W273" s="2"/>
      <c r="X273" s="2"/>
      <c r="Y273" s="2"/>
      <c r="Z273" s="2"/>
      <c r="AA273" s="2"/>
      <c r="AB273" s="2"/>
      <c r="AC273" s="2"/>
      <c r="AD273" s="2"/>
      <c r="AE273" s="2"/>
      <c r="AF273" s="2"/>
      <c r="AG273" s="2"/>
      <c r="AH273" s="2"/>
      <c r="AI273" s="2"/>
    </row>
    <row r="274" spans="1:35" s="3" customFormat="1" ht="17.399999999999999" x14ac:dyDescent="0.3">
      <c r="A274" s="2"/>
      <c r="B274" s="2"/>
      <c r="C274" s="148"/>
      <c r="D274" s="149"/>
      <c r="E274"/>
      <c r="G274" s="1"/>
      <c r="H274" s="2"/>
      <c r="I274" s="2"/>
      <c r="J274" s="2"/>
      <c r="K274" s="2"/>
      <c r="L274" s="2"/>
      <c r="M274" s="2"/>
      <c r="N274" s="2"/>
      <c r="O274" s="2"/>
      <c r="P274" s="2"/>
      <c r="Q274" s="2"/>
      <c r="R274" s="2"/>
      <c r="S274" s="2"/>
      <c r="T274" s="2"/>
      <c r="U274" s="2"/>
      <c r="V274" s="2"/>
      <c r="W274" s="2"/>
      <c r="X274" s="2"/>
      <c r="Y274" s="2"/>
      <c r="Z274" s="2"/>
      <c r="AA274" s="2"/>
      <c r="AB274" s="2"/>
      <c r="AC274" s="2"/>
      <c r="AD274" s="2"/>
      <c r="AE274" s="2"/>
      <c r="AF274" s="2"/>
      <c r="AG274" s="2"/>
      <c r="AH274" s="2"/>
      <c r="AI274" s="2"/>
    </row>
    <row r="275" spans="1:35" s="3" customFormat="1" ht="17.399999999999999" x14ac:dyDescent="0.3">
      <c r="A275" s="2"/>
      <c r="B275" s="2"/>
      <c r="C275" s="148"/>
      <c r="D275" s="149"/>
      <c r="E275"/>
      <c r="G275" s="1"/>
      <c r="H275" s="2"/>
      <c r="I275" s="2"/>
      <c r="J275" s="2"/>
      <c r="K275" s="2"/>
      <c r="L275" s="2"/>
      <c r="M275" s="2"/>
      <c r="N275" s="2"/>
      <c r="O275" s="2"/>
      <c r="P275" s="2"/>
      <c r="Q275" s="2"/>
      <c r="R275" s="2"/>
      <c r="S275" s="2"/>
      <c r="T275" s="2"/>
      <c r="U275" s="2"/>
      <c r="V275" s="2"/>
      <c r="W275" s="2"/>
      <c r="X275" s="2"/>
      <c r="Y275" s="2"/>
      <c r="Z275" s="2"/>
      <c r="AA275" s="2"/>
      <c r="AB275" s="2"/>
      <c r="AC275" s="2"/>
      <c r="AD275" s="2"/>
      <c r="AE275" s="2"/>
      <c r="AF275" s="2"/>
      <c r="AG275" s="2"/>
      <c r="AH275" s="2"/>
      <c r="AI275" s="2"/>
    </row>
    <row r="276" spans="1:35" s="3" customFormat="1" ht="17.399999999999999" x14ac:dyDescent="0.3">
      <c r="A276" s="2"/>
      <c r="B276" s="2"/>
      <c r="C276" s="148"/>
      <c r="D276" s="149"/>
      <c r="E276"/>
      <c r="G276" s="1"/>
      <c r="H276" s="2"/>
      <c r="I276" s="2"/>
      <c r="J276" s="2"/>
      <c r="K276" s="2"/>
      <c r="L276" s="2"/>
      <c r="M276" s="2"/>
      <c r="N276" s="2"/>
      <c r="O276" s="2"/>
      <c r="P276" s="2"/>
      <c r="Q276" s="2"/>
      <c r="R276" s="2"/>
      <c r="S276" s="2"/>
      <c r="T276" s="2"/>
      <c r="U276" s="2"/>
      <c r="V276" s="2"/>
      <c r="W276" s="2"/>
      <c r="X276" s="2"/>
      <c r="Y276" s="2"/>
      <c r="Z276" s="2"/>
      <c r="AA276" s="2"/>
      <c r="AB276" s="2"/>
      <c r="AC276" s="2"/>
      <c r="AD276" s="2"/>
      <c r="AE276" s="2"/>
      <c r="AF276" s="2"/>
      <c r="AG276" s="2"/>
      <c r="AH276" s="2"/>
      <c r="AI276" s="2"/>
    </row>
    <row r="277" spans="1:35" s="3" customFormat="1" ht="17.399999999999999" x14ac:dyDescent="0.3">
      <c r="A277" s="2"/>
      <c r="B277" s="2"/>
      <c r="C277" s="148"/>
      <c r="D277" s="149"/>
      <c r="E277"/>
      <c r="G277" s="1"/>
      <c r="H277" s="2"/>
      <c r="I277" s="2"/>
      <c r="J277" s="2"/>
      <c r="K277" s="2"/>
      <c r="L277" s="2"/>
      <c r="M277" s="2"/>
      <c r="N277" s="2"/>
      <c r="O277" s="2"/>
      <c r="P277" s="2"/>
      <c r="Q277" s="2"/>
      <c r="R277" s="2"/>
      <c r="S277" s="2"/>
      <c r="T277" s="2"/>
      <c r="U277" s="2"/>
      <c r="V277" s="2"/>
      <c r="W277" s="2"/>
      <c r="X277" s="2"/>
      <c r="Y277" s="2"/>
      <c r="Z277" s="2"/>
      <c r="AA277" s="2"/>
      <c r="AB277" s="2"/>
      <c r="AC277" s="2"/>
      <c r="AD277" s="2"/>
      <c r="AE277" s="2"/>
      <c r="AF277" s="2"/>
      <c r="AG277" s="2"/>
      <c r="AH277" s="2"/>
      <c r="AI277" s="2"/>
    </row>
    <row r="278" spans="1:35" s="3" customFormat="1" ht="17.399999999999999" x14ac:dyDescent="0.3">
      <c r="A278" s="2"/>
      <c r="B278" s="2"/>
      <c r="C278" s="148"/>
      <c r="D278" s="149"/>
      <c r="E278"/>
      <c r="G278" s="1"/>
      <c r="H278" s="2"/>
      <c r="I278" s="2"/>
      <c r="J278" s="2"/>
      <c r="K278" s="2"/>
      <c r="L278" s="2"/>
      <c r="M278" s="2"/>
      <c r="N278" s="2"/>
      <c r="O278" s="2"/>
      <c r="P278" s="2"/>
      <c r="Q278" s="2"/>
      <c r="R278" s="2"/>
      <c r="S278" s="2"/>
      <c r="T278" s="2"/>
      <c r="U278" s="2"/>
      <c r="V278" s="2"/>
      <c r="W278" s="2"/>
      <c r="X278" s="2"/>
      <c r="Y278" s="2"/>
      <c r="Z278" s="2"/>
      <c r="AA278" s="2"/>
      <c r="AB278" s="2"/>
      <c r="AC278" s="2"/>
      <c r="AD278" s="2"/>
      <c r="AE278" s="2"/>
      <c r="AF278" s="2"/>
      <c r="AG278" s="2"/>
      <c r="AH278" s="2"/>
      <c r="AI278" s="2"/>
    </row>
    <row r="279" spans="1:35" s="3" customFormat="1" ht="17.399999999999999" x14ac:dyDescent="0.3">
      <c r="A279" s="2"/>
      <c r="B279" s="2"/>
      <c r="C279" s="148"/>
      <c r="D279" s="149"/>
      <c r="E279"/>
      <c r="G279" s="1"/>
      <c r="H279" s="2"/>
      <c r="I279" s="2"/>
      <c r="J279" s="2"/>
      <c r="K279" s="2"/>
      <c r="L279" s="2"/>
      <c r="M279" s="2"/>
      <c r="N279" s="2"/>
      <c r="O279" s="2"/>
      <c r="P279" s="2"/>
      <c r="Q279" s="2"/>
      <c r="R279" s="2"/>
      <c r="S279" s="2"/>
      <c r="T279" s="2"/>
      <c r="U279" s="2"/>
      <c r="V279" s="2"/>
      <c r="W279" s="2"/>
      <c r="X279" s="2"/>
      <c r="Y279" s="2"/>
      <c r="Z279" s="2"/>
      <c r="AA279" s="2"/>
      <c r="AB279" s="2"/>
      <c r="AC279" s="2"/>
      <c r="AD279" s="2"/>
      <c r="AE279" s="2"/>
      <c r="AF279" s="2"/>
      <c r="AG279" s="2"/>
      <c r="AH279" s="2"/>
      <c r="AI279" s="2"/>
    </row>
    <row r="280" spans="1:35" s="3" customFormat="1" ht="17.399999999999999" x14ac:dyDescent="0.3">
      <c r="A280" s="2"/>
      <c r="B280" s="2"/>
      <c r="C280" s="148"/>
      <c r="D280" s="149"/>
      <c r="E280"/>
      <c r="G280" s="1"/>
      <c r="H280" s="2"/>
      <c r="I280" s="2"/>
      <c r="J280" s="2"/>
      <c r="K280" s="2"/>
      <c r="L280" s="2"/>
      <c r="M280" s="2"/>
      <c r="N280" s="2"/>
      <c r="O280" s="2"/>
      <c r="P280" s="2"/>
      <c r="Q280" s="2"/>
      <c r="R280" s="2"/>
      <c r="S280" s="2"/>
      <c r="T280" s="2"/>
      <c r="U280" s="2"/>
      <c r="V280" s="2"/>
      <c r="W280" s="2"/>
      <c r="X280" s="2"/>
      <c r="Y280" s="2"/>
      <c r="Z280" s="2"/>
      <c r="AA280" s="2"/>
      <c r="AB280" s="2"/>
      <c r="AC280" s="2"/>
      <c r="AD280" s="2"/>
      <c r="AE280" s="2"/>
      <c r="AF280" s="2"/>
      <c r="AG280" s="2"/>
      <c r="AH280" s="2"/>
      <c r="AI280" s="2"/>
    </row>
    <row r="281" spans="1:35" s="3" customFormat="1" ht="17.399999999999999" x14ac:dyDescent="0.3">
      <c r="A281" s="2"/>
      <c r="B281" s="2"/>
      <c r="C281" s="148"/>
      <c r="D281" s="149"/>
      <c r="E281"/>
      <c r="G281" s="1"/>
      <c r="H281" s="2"/>
      <c r="I281" s="2"/>
      <c r="J281" s="2"/>
      <c r="K281" s="2"/>
      <c r="L281" s="2"/>
      <c r="M281" s="2"/>
      <c r="N281" s="2"/>
      <c r="O281" s="2"/>
      <c r="P281" s="2"/>
      <c r="Q281" s="2"/>
      <c r="R281" s="2"/>
      <c r="S281" s="2"/>
      <c r="T281" s="2"/>
      <c r="U281" s="2"/>
      <c r="V281" s="2"/>
      <c r="W281" s="2"/>
      <c r="X281" s="2"/>
      <c r="Y281" s="2"/>
      <c r="Z281" s="2"/>
      <c r="AA281" s="2"/>
      <c r="AB281" s="2"/>
      <c r="AC281" s="2"/>
      <c r="AD281" s="2"/>
      <c r="AE281" s="2"/>
      <c r="AF281" s="2"/>
      <c r="AG281" s="2"/>
      <c r="AH281" s="2"/>
      <c r="AI281" s="2"/>
    </row>
    <row r="282" spans="1:35" s="3" customFormat="1" ht="17.399999999999999" x14ac:dyDescent="0.3">
      <c r="A282" s="2"/>
      <c r="B282" s="2"/>
      <c r="C282" s="148"/>
      <c r="D282" s="149"/>
      <c r="E282"/>
      <c r="G282" s="1"/>
      <c r="H282" s="2"/>
      <c r="I282" s="2"/>
      <c r="J282" s="2"/>
      <c r="K282" s="2"/>
      <c r="L282" s="2"/>
      <c r="M282" s="2"/>
      <c r="N282" s="2"/>
      <c r="O282" s="2"/>
      <c r="P282" s="2"/>
      <c r="Q282" s="2"/>
      <c r="R282" s="2"/>
      <c r="S282" s="2"/>
      <c r="T282" s="2"/>
      <c r="U282" s="2"/>
      <c r="V282" s="2"/>
      <c r="W282" s="2"/>
      <c r="X282" s="2"/>
      <c r="Y282" s="2"/>
      <c r="Z282" s="2"/>
      <c r="AA282" s="2"/>
      <c r="AB282" s="2"/>
      <c r="AC282" s="2"/>
      <c r="AD282" s="2"/>
      <c r="AE282" s="2"/>
      <c r="AF282" s="2"/>
      <c r="AG282" s="2"/>
      <c r="AH282" s="2"/>
      <c r="AI282" s="2"/>
    </row>
    <row r="283" spans="1:35" s="3" customFormat="1" ht="17.399999999999999" x14ac:dyDescent="0.3">
      <c r="A283" s="2"/>
      <c r="B283" s="2"/>
      <c r="C283" s="148"/>
      <c r="D283" s="149"/>
      <c r="E283"/>
      <c r="G283" s="1"/>
      <c r="H283" s="2"/>
      <c r="I283" s="2"/>
      <c r="J283" s="2"/>
      <c r="K283" s="2"/>
      <c r="L283" s="2"/>
      <c r="M283" s="2"/>
      <c r="N283" s="2"/>
      <c r="O283" s="2"/>
      <c r="P283" s="2"/>
      <c r="Q283" s="2"/>
      <c r="R283" s="2"/>
      <c r="S283" s="2"/>
      <c r="T283" s="2"/>
      <c r="U283" s="2"/>
      <c r="V283" s="2"/>
      <c r="W283" s="2"/>
      <c r="X283" s="2"/>
      <c r="Y283" s="2"/>
      <c r="Z283" s="2"/>
      <c r="AA283" s="2"/>
      <c r="AB283" s="2"/>
      <c r="AC283" s="2"/>
      <c r="AD283" s="2"/>
      <c r="AE283" s="2"/>
      <c r="AF283" s="2"/>
      <c r="AG283" s="2"/>
      <c r="AH283" s="2"/>
      <c r="AI283" s="2"/>
    </row>
    <row r="284" spans="1:35" s="3" customFormat="1" ht="17.399999999999999" x14ac:dyDescent="0.3">
      <c r="A284" s="2"/>
      <c r="B284" s="2"/>
      <c r="C284" s="148"/>
      <c r="D284" s="149"/>
      <c r="E284"/>
      <c r="G284" s="1"/>
      <c r="H284" s="2"/>
      <c r="I284" s="2"/>
      <c r="J284" s="2"/>
      <c r="K284" s="2"/>
      <c r="L284" s="2"/>
      <c r="M284" s="2"/>
      <c r="N284" s="2"/>
      <c r="O284" s="2"/>
      <c r="P284" s="2"/>
      <c r="Q284" s="2"/>
      <c r="R284" s="2"/>
      <c r="S284" s="2"/>
      <c r="T284" s="2"/>
      <c r="U284" s="2"/>
      <c r="V284" s="2"/>
      <c r="W284" s="2"/>
      <c r="X284" s="2"/>
      <c r="Y284" s="2"/>
      <c r="Z284" s="2"/>
      <c r="AA284" s="2"/>
      <c r="AB284" s="2"/>
      <c r="AC284" s="2"/>
      <c r="AD284" s="2"/>
      <c r="AE284" s="2"/>
      <c r="AF284" s="2"/>
      <c r="AG284" s="2"/>
      <c r="AH284" s="2"/>
      <c r="AI284" s="2"/>
    </row>
    <row r="285" spans="1:35" s="3" customFormat="1" ht="17.399999999999999" x14ac:dyDescent="0.3">
      <c r="A285" s="1"/>
      <c r="B285" s="147"/>
      <c r="C285" s="148"/>
      <c r="D285" s="149"/>
      <c r="E285"/>
      <c r="G285" s="1"/>
      <c r="H285" s="2"/>
      <c r="I285" s="2"/>
      <c r="J285" s="2"/>
      <c r="K285" s="2"/>
      <c r="L285" s="2"/>
      <c r="M285" s="2"/>
      <c r="N285" s="2"/>
      <c r="O285" s="2"/>
      <c r="P285" s="2"/>
      <c r="Q285" s="2"/>
      <c r="R285" s="2"/>
      <c r="S285" s="2"/>
      <c r="T285" s="2"/>
      <c r="U285" s="2"/>
      <c r="V285" s="2"/>
      <c r="W285" s="2"/>
      <c r="X285" s="2"/>
      <c r="Y285" s="2"/>
      <c r="Z285" s="2"/>
      <c r="AA285" s="2"/>
      <c r="AB285" s="2"/>
      <c r="AC285" s="2"/>
      <c r="AD285" s="2"/>
      <c r="AE285" s="2"/>
      <c r="AF285" s="2"/>
      <c r="AG285" s="2"/>
      <c r="AH285" s="2"/>
      <c r="AI285" s="2"/>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rozpočet-28.5.2025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Karel Pilař</dc:creator>
  <cp:lastModifiedBy>Vybíhal Lukáš</cp:lastModifiedBy>
  <dcterms:created xsi:type="dcterms:W3CDTF">2025-05-29T07:24:21Z</dcterms:created>
  <dcterms:modified xsi:type="dcterms:W3CDTF">2025-06-04T13:40:20Z</dcterms:modified>
</cp:coreProperties>
</file>